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20" yWindow="-150" windowWidth="155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64" i="1" l="1"/>
  <c r="F264" i="1"/>
  <c r="L238" i="1"/>
  <c r="F238" i="1"/>
  <c r="L212" i="1"/>
  <c r="F212" i="1"/>
  <c r="L186" i="1"/>
  <c r="F186" i="1"/>
  <c r="L160" i="1"/>
  <c r="F160" i="1"/>
  <c r="L134" i="1"/>
  <c r="F134" i="1"/>
  <c r="L108" i="1"/>
  <c r="F108" i="1"/>
  <c r="F82" i="1"/>
  <c r="F56" i="1"/>
  <c r="F30" i="1"/>
  <c r="L82" i="1"/>
  <c r="A83" i="1"/>
  <c r="B83" i="1"/>
  <c r="L56" i="1"/>
  <c r="F75" i="1"/>
  <c r="G75" i="1"/>
  <c r="H75" i="1"/>
  <c r="I75" i="1"/>
  <c r="J75" i="1"/>
  <c r="L75" i="1"/>
  <c r="F49" i="1"/>
  <c r="G49" i="1"/>
  <c r="H49" i="1"/>
  <c r="I49" i="1"/>
  <c r="J49" i="1"/>
  <c r="L49" i="1"/>
  <c r="A57" i="1"/>
  <c r="B57" i="1"/>
  <c r="L30" i="1"/>
  <c r="L143" i="1"/>
  <c r="L91" i="1"/>
  <c r="L23" i="1"/>
  <c r="F91" i="1"/>
  <c r="G91" i="1"/>
  <c r="H91" i="1"/>
  <c r="I91" i="1"/>
  <c r="J91" i="1"/>
  <c r="B265" i="1"/>
  <c r="A265" i="1"/>
  <c r="L257" i="1"/>
  <c r="J257" i="1"/>
  <c r="I257" i="1"/>
  <c r="H257" i="1"/>
  <c r="G257" i="1"/>
  <c r="F257" i="1"/>
  <c r="B248" i="1"/>
  <c r="A248" i="1"/>
  <c r="L247" i="1"/>
  <c r="L265" i="1" s="1"/>
  <c r="J247" i="1"/>
  <c r="J265" i="1" s="1"/>
  <c r="I247" i="1"/>
  <c r="I265" i="1" s="1"/>
  <c r="H247" i="1"/>
  <c r="H265" i="1" s="1"/>
  <c r="G247" i="1"/>
  <c r="G265" i="1" s="1"/>
  <c r="F247" i="1"/>
  <c r="B239" i="1"/>
  <c r="A239" i="1"/>
  <c r="L231" i="1"/>
  <c r="J231" i="1"/>
  <c r="I231" i="1"/>
  <c r="H231" i="1"/>
  <c r="G231" i="1"/>
  <c r="F231" i="1"/>
  <c r="B222" i="1"/>
  <c r="A222" i="1"/>
  <c r="L221" i="1"/>
  <c r="J221" i="1"/>
  <c r="J239" i="1" s="1"/>
  <c r="I221" i="1"/>
  <c r="I239" i="1" s="1"/>
  <c r="H221" i="1"/>
  <c r="G221" i="1"/>
  <c r="F221" i="1"/>
  <c r="F239" i="1" s="1"/>
  <c r="B213" i="1"/>
  <c r="A213" i="1"/>
  <c r="L205" i="1"/>
  <c r="J205" i="1"/>
  <c r="I205" i="1"/>
  <c r="H205" i="1"/>
  <c r="G205" i="1"/>
  <c r="F205" i="1"/>
  <c r="B196" i="1"/>
  <c r="A196" i="1"/>
  <c r="L195" i="1"/>
  <c r="L213" i="1" s="1"/>
  <c r="J195" i="1"/>
  <c r="I195" i="1"/>
  <c r="I213" i="1" s="1"/>
  <c r="H195" i="1"/>
  <c r="H213" i="1" s="1"/>
  <c r="G195" i="1"/>
  <c r="G213" i="1" s="1"/>
  <c r="F195" i="1"/>
  <c r="B187" i="1"/>
  <c r="A187" i="1"/>
  <c r="L179" i="1"/>
  <c r="J179" i="1"/>
  <c r="I179" i="1"/>
  <c r="H179" i="1"/>
  <c r="G179" i="1"/>
  <c r="F179" i="1"/>
  <c r="B170" i="1"/>
  <c r="A170" i="1"/>
  <c r="L169" i="1"/>
  <c r="J169" i="1"/>
  <c r="I169" i="1"/>
  <c r="H169" i="1"/>
  <c r="H187" i="1" s="1"/>
  <c r="G169" i="1"/>
  <c r="F169" i="1"/>
  <c r="B161" i="1"/>
  <c r="A161" i="1"/>
  <c r="L153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5" i="1"/>
  <c r="A135" i="1"/>
  <c r="L127" i="1"/>
  <c r="J127" i="1"/>
  <c r="I127" i="1"/>
  <c r="H127" i="1"/>
  <c r="G127" i="1"/>
  <c r="F127" i="1"/>
  <c r="B118" i="1"/>
  <c r="A118" i="1"/>
  <c r="L117" i="1"/>
  <c r="J117" i="1"/>
  <c r="I117" i="1"/>
  <c r="I135" i="1" s="1"/>
  <c r="H117" i="1"/>
  <c r="G117" i="1"/>
  <c r="G135" i="1" s="1"/>
  <c r="F117" i="1"/>
  <c r="B109" i="1"/>
  <c r="A109" i="1"/>
  <c r="B92" i="1"/>
  <c r="A92" i="1"/>
  <c r="B66" i="1"/>
  <c r="A66" i="1"/>
  <c r="L65" i="1"/>
  <c r="J65" i="1"/>
  <c r="I65" i="1"/>
  <c r="H65" i="1"/>
  <c r="G65" i="1"/>
  <c r="F65" i="1"/>
  <c r="B40" i="1"/>
  <c r="A40" i="1"/>
  <c r="B31" i="1"/>
  <c r="A31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39" i="1" l="1"/>
  <c r="H239" i="1"/>
  <c r="G239" i="1"/>
  <c r="J213" i="1"/>
  <c r="F213" i="1"/>
  <c r="J187" i="1"/>
  <c r="I187" i="1"/>
  <c r="F31" i="1"/>
  <c r="G83" i="1"/>
  <c r="I83" i="1"/>
  <c r="L83" i="1"/>
  <c r="L31" i="1"/>
  <c r="F83" i="1"/>
  <c r="H83" i="1"/>
  <c r="J83" i="1"/>
  <c r="F135" i="1"/>
  <c r="J161" i="1"/>
  <c r="I161" i="1"/>
  <c r="H161" i="1"/>
  <c r="G161" i="1"/>
  <c r="H101" i="1"/>
  <c r="H109" i="1" s="1"/>
  <c r="G101" i="1"/>
  <c r="G109" i="1" s="1"/>
  <c r="I101" i="1"/>
  <c r="I109" i="1" s="1"/>
  <c r="F265" i="1"/>
  <c r="F187" i="1"/>
  <c r="L187" i="1"/>
  <c r="G187" i="1"/>
  <c r="L161" i="1"/>
  <c r="F161" i="1"/>
  <c r="L135" i="1"/>
  <c r="J135" i="1"/>
  <c r="H135" i="1"/>
  <c r="J31" i="1"/>
  <c r="I31" i="1"/>
  <c r="H31" i="1"/>
  <c r="G31" i="1"/>
  <c r="L101" i="1" l="1"/>
  <c r="L109" i="1" s="1"/>
  <c r="J101" i="1"/>
  <c r="J109" i="1" s="1"/>
  <c r="F101" i="1"/>
  <c r="F109" i="1" s="1"/>
  <c r="F39" i="1"/>
  <c r="F57" i="1" s="1"/>
  <c r="L39" i="1"/>
  <c r="L57" i="1" s="1"/>
  <c r="G39" i="1"/>
  <c r="H39" i="1"/>
  <c r="I39" i="1"/>
  <c r="J39" i="1"/>
  <c r="J57" i="1" s="1"/>
  <c r="H57" i="1" l="1"/>
  <c r="H266" i="1" s="1"/>
  <c r="I57" i="1"/>
  <c r="I266" i="1" s="1"/>
  <c r="G57" i="1"/>
  <c r="G266" i="1" s="1"/>
  <c r="L266" i="1"/>
  <c r="J266" i="1"/>
  <c r="F266" i="1"/>
</calcChain>
</file>

<file path=xl/sharedStrings.xml><?xml version="1.0" encoding="utf-8"?>
<sst xmlns="http://schemas.openxmlformats.org/spreadsheetml/2006/main" count="386" uniqueCount="113">
  <si>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</si>
  <si>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</si>
  <si>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</si>
  <si>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</si>
  <si>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</si>
  <si>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</si>
  <si>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</si>
  <si>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</si>
  <si>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</si>
  <si>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</si>
  <si>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</si>
  <si>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</si>
  <si>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</si>
  <si>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</si>
  <si>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</si>
  <si>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</si>
  <si>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</si>
  <si>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</si>
  <si>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</si>
  <si>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</si>
  <si>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</si>
  <si>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</si>
  <si>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</si>
  <si>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</si>
  <si>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</si>
  <si>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</si>
  <si>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</si>
  <si>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</si>
  <si>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</si>
  <si>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</si>
  <si>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</si>
  <si>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</si>
  <si>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</si>
  <si>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</si>
  <si>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</si>
  <si>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</si>
  <si>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</si>
  <si>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</si>
  <si>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</si>
  <si>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"Волжанская СОШ имени Героя Социалистического Труда Василия Михайловича Репринцева"</t>
  </si>
  <si>
    <t>Директор школы</t>
  </si>
  <si>
    <t>Елецкая Н.А.</t>
  </si>
  <si>
    <t>Чай с сахаром</t>
  </si>
  <si>
    <t>Булка</t>
  </si>
  <si>
    <t>Суп гороховый</t>
  </si>
  <si>
    <t>Компот</t>
  </si>
  <si>
    <t>Хлеб белый пшеничный</t>
  </si>
  <si>
    <t>Хлеб ржаной</t>
  </si>
  <si>
    <t>Бутерброд с маслом</t>
  </si>
  <si>
    <t>Картофельное пюре</t>
  </si>
  <si>
    <t>Котлета</t>
  </si>
  <si>
    <t>Суп рисовый</t>
  </si>
  <si>
    <t>Макароны с маслом</t>
  </si>
  <si>
    <t>Бедро ц/б</t>
  </si>
  <si>
    <t>Гречка с маслом</t>
  </si>
  <si>
    <t>Хлеб пшеничный</t>
  </si>
  <si>
    <t>Суп вермешелевый</t>
  </si>
  <si>
    <t>Плов из мяса свинины</t>
  </si>
  <si>
    <t>Хлеб пшеничный белый</t>
  </si>
  <si>
    <t>Печенье</t>
  </si>
  <si>
    <t>Борщ</t>
  </si>
  <si>
    <t>Суп молочный вермишелевый</t>
  </si>
  <si>
    <t>хлеб пшеничный</t>
  </si>
  <si>
    <t>пельмени</t>
  </si>
  <si>
    <t>Полдник</t>
  </si>
  <si>
    <t>Салат из свежей капусты</t>
  </si>
  <si>
    <t>хлеб белый</t>
  </si>
  <si>
    <t>гречка с маслом и сахаром</t>
  </si>
  <si>
    <t>булка</t>
  </si>
  <si>
    <t xml:space="preserve">итого: </t>
  </si>
  <si>
    <t>Итого</t>
  </si>
  <si>
    <t>Полдник:</t>
  </si>
  <si>
    <t>овощное рагу с мясом</t>
  </si>
  <si>
    <t>чай с сахаром</t>
  </si>
  <si>
    <t>блинчик</t>
  </si>
  <si>
    <t>бутерброд с сыром</t>
  </si>
  <si>
    <t>хлеб чёрный</t>
  </si>
  <si>
    <t>Суп вермишелевый</t>
  </si>
  <si>
    <t>Плов</t>
  </si>
  <si>
    <t>картофель тушёный с мясом</t>
  </si>
  <si>
    <t>хлеб белый пшеничный</t>
  </si>
  <si>
    <t>Макароны с маслом и сахаром</t>
  </si>
  <si>
    <t>Каша рисовая "Дружба"</t>
  </si>
  <si>
    <t>Бутерброд с сыром</t>
  </si>
  <si>
    <t>Каша пшённая молочная</t>
  </si>
  <si>
    <t xml:space="preserve">Вареники с картошкой </t>
  </si>
  <si>
    <t>Блинчик</t>
  </si>
  <si>
    <t xml:space="preserve">каша манная </t>
  </si>
  <si>
    <t>Пряник</t>
  </si>
  <si>
    <t>Вареники</t>
  </si>
  <si>
    <t>Суп свекольник</t>
  </si>
  <si>
    <t xml:space="preserve">Гречка </t>
  </si>
  <si>
    <t>Гуляш</t>
  </si>
  <si>
    <t>Каша молочная жидкая рисовая "Дружба"</t>
  </si>
  <si>
    <t>Сок</t>
  </si>
  <si>
    <t>Каша молочная пшённая</t>
  </si>
  <si>
    <t>Рыба</t>
  </si>
  <si>
    <t>Рис отварной</t>
  </si>
  <si>
    <t>Салат из свеж.капусты</t>
  </si>
  <si>
    <t>Суп с лапшой</t>
  </si>
  <si>
    <t>Гречка с маслом и сахаром</t>
  </si>
  <si>
    <t>Суп фасолевый</t>
  </si>
  <si>
    <t>Суп гречневый</t>
  </si>
  <si>
    <t>Овощное рагу</t>
  </si>
  <si>
    <t>Бедро Ц/б отварное</t>
  </si>
  <si>
    <t>Вафли</t>
  </si>
  <si>
    <t>Каша молочная манная</t>
  </si>
  <si>
    <t>Суп овощной с фрикадельками и зелёным горошком</t>
  </si>
  <si>
    <t>Тефтеля в соусе</t>
  </si>
  <si>
    <t>Картошка тушёная с мясом</t>
  </si>
  <si>
    <t>Винегрет</t>
  </si>
  <si>
    <t>хлеб ржаной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</si>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</sst>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6" xfId="0" applyFont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/>
    <xf numFmtId="0" fontId="6" fillId="0" borderId="27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1" fillId="0" borderId="26" xfId="0" applyFont="1" applyBorder="1"/>
    <xf numFmtId="0" fontId="13" fillId="0" borderId="27" xfId="0" applyFont="1" applyBorder="1" applyAlignment="1" applyProtection="1">
      <alignment horizontal="right"/>
      <protection locked="0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250</v>
      </c>
      <c r="G6" s="40">
        <v>7.7</v>
      </c>
      <c r="H6" s="40">
        <v>7.65</v>
      </c>
      <c r="I6" s="40">
        <v>25.2</v>
      </c>
      <c r="J6" s="40">
        <v>205</v>
      </c>
      <c r="K6" s="41"/>
      <c r="L6" s="40">
        <v>21.38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63</v>
      </c>
      <c r="K8" s="44"/>
      <c r="L8" s="43">
        <v>3.9</v>
      </c>
    </row>
    <row r="9" spans="1:12" ht="15" x14ac:dyDescent="0.25">
      <c r="A9" s="23"/>
      <c r="B9" s="15"/>
      <c r="C9" s="11"/>
      <c r="D9" s="7" t="s">
        <v>23</v>
      </c>
      <c r="E9" s="51" t="s">
        <v>62</v>
      </c>
      <c r="F9" s="43">
        <v>40</v>
      </c>
      <c r="G9" s="43">
        <v>2</v>
      </c>
      <c r="H9" s="43">
        <v>0</v>
      </c>
      <c r="I9" s="43">
        <v>10</v>
      </c>
      <c r="J9" s="43">
        <v>52</v>
      </c>
      <c r="K9" s="44"/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>SUM(G6:G12)</f>
        <v>9.6999999999999993</v>
      </c>
      <c r="H13" s="19">
        <f>SUM(H6:H12)</f>
        <v>7.65</v>
      </c>
      <c r="I13" s="19">
        <f>SUM(I6:I12)</f>
        <v>50.2</v>
      </c>
      <c r="J13" s="19">
        <f>SUM(J6:J12)</f>
        <v>320</v>
      </c>
      <c r="K13" s="25"/>
      <c r="L13" s="19">
        <f>SUM(L6:L12)</f>
        <v>28.779999999999998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7</v>
      </c>
      <c r="H15" s="43">
        <v>5</v>
      </c>
      <c r="I15" s="43">
        <v>19</v>
      </c>
      <c r="J15" s="43">
        <v>150</v>
      </c>
      <c r="K15" s="44"/>
      <c r="L15" s="43">
        <v>16.02</v>
      </c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150</v>
      </c>
      <c r="G16" s="43">
        <v>8</v>
      </c>
      <c r="H16" s="43">
        <v>6</v>
      </c>
      <c r="I16" s="43">
        <v>36</v>
      </c>
      <c r="J16" s="43">
        <v>228</v>
      </c>
      <c r="K16" s="44"/>
      <c r="L16" s="43">
        <v>43.5</v>
      </c>
    </row>
    <row r="17" spans="1:12" ht="15" x14ac:dyDescent="0.25">
      <c r="A17" s="23"/>
      <c r="B17" s="15"/>
      <c r="C17" s="11"/>
      <c r="D17" s="7" t="s">
        <v>29</v>
      </c>
      <c r="E17" s="51" t="s">
        <v>65</v>
      </c>
      <c r="F17" s="43">
        <v>60</v>
      </c>
      <c r="G17" s="43"/>
      <c r="H17" s="43"/>
      <c r="I17" s="43"/>
      <c r="J17" s="43"/>
      <c r="K17" s="44"/>
      <c r="L17" s="43">
        <v>13.6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15</v>
      </c>
      <c r="J18" s="43">
        <v>63</v>
      </c>
      <c r="K18" s="44"/>
      <c r="L18" s="43">
        <v>3.9</v>
      </c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</v>
      </c>
      <c r="H20" s="43">
        <v>1</v>
      </c>
      <c r="I20" s="43">
        <v>15</v>
      </c>
      <c r="J20" s="43">
        <v>71</v>
      </c>
      <c r="K20" s="44"/>
      <c r="L20" s="43">
        <v>3</v>
      </c>
    </row>
    <row r="21" spans="1:12" ht="15" x14ac:dyDescent="0.25">
      <c r="A21" s="23"/>
      <c r="B21" s="15"/>
      <c r="C21" s="52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4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53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18</v>
      </c>
      <c r="H23" s="19">
        <f>SUM(H14:H22)</f>
        <v>12</v>
      </c>
      <c r="I23" s="19">
        <f>SUM(I14:I22)</f>
        <v>85</v>
      </c>
      <c r="J23" s="19">
        <f>SUM(J14:J22)</f>
        <v>512</v>
      </c>
      <c r="K23" s="25"/>
      <c r="L23" s="19">
        <f>SUM(L14:L22)</f>
        <v>80.02</v>
      </c>
    </row>
    <row r="24" spans="1:12" ht="15" x14ac:dyDescent="0.25">
      <c r="A24" s="54"/>
      <c r="B24" s="15"/>
      <c r="C24" s="60" t="s">
        <v>64</v>
      </c>
      <c r="D24" s="56" t="s">
        <v>26</v>
      </c>
      <c r="E24" s="57"/>
      <c r="F24" s="58"/>
      <c r="G24" s="58"/>
      <c r="H24" s="58"/>
      <c r="I24" s="58"/>
      <c r="J24" s="58"/>
      <c r="K24" s="59"/>
      <c r="L24" s="58"/>
    </row>
    <row r="25" spans="1:12" ht="15" x14ac:dyDescent="0.25">
      <c r="A25" s="54"/>
      <c r="B25" s="15"/>
      <c r="C25" s="60"/>
      <c r="D25" s="61" t="s">
        <v>27</v>
      </c>
      <c r="E25" s="62"/>
      <c r="F25" s="58"/>
      <c r="G25" s="58"/>
      <c r="H25" s="58"/>
      <c r="I25" s="58"/>
      <c r="J25" s="58"/>
      <c r="K25" s="59"/>
      <c r="L25" s="58"/>
    </row>
    <row r="26" spans="1:12" ht="15" x14ac:dyDescent="0.25">
      <c r="A26" s="54"/>
      <c r="B26" s="15"/>
      <c r="C26" s="55"/>
      <c r="D26" s="61" t="s">
        <v>28</v>
      </c>
      <c r="E26" s="62" t="s">
        <v>67</v>
      </c>
      <c r="F26" s="58">
        <v>200</v>
      </c>
      <c r="G26" s="58">
        <v>5</v>
      </c>
      <c r="H26" s="58">
        <v>8</v>
      </c>
      <c r="I26" s="58">
        <v>34</v>
      </c>
      <c r="J26" s="58">
        <v>208</v>
      </c>
      <c r="K26" s="59"/>
      <c r="L26" s="58">
        <v>14.5</v>
      </c>
    </row>
    <row r="27" spans="1:12" ht="15" x14ac:dyDescent="0.25">
      <c r="A27" s="54"/>
      <c r="B27" s="15"/>
      <c r="C27" s="55"/>
      <c r="D27" s="61" t="s">
        <v>30</v>
      </c>
      <c r="E27" s="62" t="s">
        <v>42</v>
      </c>
      <c r="F27" s="58">
        <v>200</v>
      </c>
      <c r="G27" s="58">
        <v>0</v>
      </c>
      <c r="H27" s="58">
        <v>0</v>
      </c>
      <c r="I27" s="58">
        <v>15</v>
      </c>
      <c r="J27" s="58">
        <v>63</v>
      </c>
      <c r="K27" s="59"/>
      <c r="L27" s="58">
        <v>3.9</v>
      </c>
    </row>
    <row r="28" spans="1:12" ht="15" x14ac:dyDescent="0.25">
      <c r="A28" s="54"/>
      <c r="B28" s="15"/>
      <c r="C28" s="55"/>
      <c r="D28" s="61" t="s">
        <v>66</v>
      </c>
      <c r="E28" s="62" t="s">
        <v>68</v>
      </c>
      <c r="F28" s="58">
        <v>80</v>
      </c>
      <c r="G28" s="58">
        <v>0</v>
      </c>
      <c r="H28" s="58">
        <v>0</v>
      </c>
      <c r="I28" s="58">
        <v>18</v>
      </c>
      <c r="J28" s="58">
        <v>44</v>
      </c>
      <c r="K28" s="59"/>
      <c r="L28" s="58">
        <v>12</v>
      </c>
    </row>
    <row r="29" spans="1:12" ht="15" x14ac:dyDescent="0.25">
      <c r="A29" s="54"/>
      <c r="B29" s="15"/>
      <c r="C29" s="55"/>
      <c r="D29" s="61" t="s">
        <v>76</v>
      </c>
      <c r="E29" s="62"/>
      <c r="F29" s="58"/>
      <c r="G29" s="58"/>
      <c r="H29" s="58"/>
      <c r="I29" s="58"/>
      <c r="J29" s="58"/>
      <c r="K29" s="59"/>
      <c r="L29" s="58"/>
    </row>
    <row r="30" spans="1:12" ht="15" x14ac:dyDescent="0.25">
      <c r="A30" s="54"/>
      <c r="B30" s="15"/>
      <c r="C30" s="55"/>
      <c r="D30" s="61" t="s">
        <v>69</v>
      </c>
      <c r="E30" s="57"/>
      <c r="F30" s="58">
        <f>SUM(F26:F29)</f>
        <v>480</v>
      </c>
      <c r="G30" s="58">
        <v>5</v>
      </c>
      <c r="H30" s="58">
        <v>8</v>
      </c>
      <c r="I30" s="58"/>
      <c r="J30" s="58"/>
      <c r="K30" s="59"/>
      <c r="L30" s="63">
        <f>SUM(L26:L28)</f>
        <v>30.4</v>
      </c>
    </row>
    <row r="31" spans="1:12" ht="15.75" thickBot="1" x14ac:dyDescent="0.25">
      <c r="A31" s="29">
        <f>A6</f>
        <v>1</v>
      </c>
      <c r="B31" s="30">
        <f>B6</f>
        <v>1</v>
      </c>
      <c r="C31" s="73" t="s">
        <v>4</v>
      </c>
      <c r="D31" s="75"/>
      <c r="E31" s="31"/>
      <c r="F31" s="32">
        <f>F13+F23+F30</f>
        <v>1670</v>
      </c>
      <c r="G31" s="32">
        <f>G13+G23</f>
        <v>27.7</v>
      </c>
      <c r="H31" s="32">
        <f>H13+H23</f>
        <v>19.649999999999999</v>
      </c>
      <c r="I31" s="32">
        <f>I13+I23</f>
        <v>135.19999999999999</v>
      </c>
      <c r="J31" s="32">
        <f>J13+J23</f>
        <v>832</v>
      </c>
      <c r="K31" s="32"/>
      <c r="L31" s="32">
        <f>L13+L23+L30</f>
        <v>139.19999999999999</v>
      </c>
    </row>
    <row r="32" spans="1:12" ht="15" x14ac:dyDescent="0.25">
      <c r="A32" s="14">
        <v>1</v>
      </c>
      <c r="B32" s="15">
        <v>2</v>
      </c>
      <c r="C32" s="22" t="s">
        <v>20</v>
      </c>
      <c r="D32" s="5" t="s">
        <v>21</v>
      </c>
      <c r="E32" s="39" t="s">
        <v>87</v>
      </c>
      <c r="F32" s="40">
        <v>250</v>
      </c>
      <c r="G32" s="40"/>
      <c r="H32" s="40"/>
      <c r="I32" s="40"/>
      <c r="J32" s="40"/>
      <c r="K32" s="41"/>
      <c r="L32" s="40">
        <v>10.3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22</v>
      </c>
      <c r="E34" s="42" t="s">
        <v>42</v>
      </c>
      <c r="F34" s="43">
        <v>200</v>
      </c>
      <c r="G34" s="43">
        <v>0</v>
      </c>
      <c r="H34" s="43">
        <v>0</v>
      </c>
      <c r="I34" s="43">
        <v>15</v>
      </c>
      <c r="J34" s="43">
        <v>63</v>
      </c>
      <c r="K34" s="44"/>
      <c r="L34" s="43">
        <v>3.9</v>
      </c>
    </row>
    <row r="35" spans="1:12" ht="15" x14ac:dyDescent="0.25">
      <c r="A35" s="14"/>
      <c r="B35" s="15"/>
      <c r="C35" s="11"/>
      <c r="D35" s="7" t="s">
        <v>23</v>
      </c>
      <c r="E35" s="42" t="s">
        <v>62</v>
      </c>
      <c r="F35" s="43">
        <v>40</v>
      </c>
      <c r="G35" s="43">
        <v>2</v>
      </c>
      <c r="H35" s="43">
        <v>0</v>
      </c>
      <c r="I35" s="43">
        <v>10</v>
      </c>
      <c r="J35" s="43">
        <v>52</v>
      </c>
      <c r="K35" s="44"/>
      <c r="L35" s="43">
        <v>3.5</v>
      </c>
    </row>
    <row r="36" spans="1:12" ht="15" x14ac:dyDescent="0.25">
      <c r="A36" s="14"/>
      <c r="B36" s="15"/>
      <c r="C36" s="11"/>
      <c r="D36" s="7" t="s">
        <v>24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SUM(F32:F38)</f>
        <v>490</v>
      </c>
      <c r="G39" s="19">
        <f>SUM(G32:G38)</f>
        <v>2</v>
      </c>
      <c r="H39" s="19">
        <f>SUM(H32:H38)</f>
        <v>0</v>
      </c>
      <c r="I39" s="19">
        <f>SUM(I32:I38)</f>
        <v>25</v>
      </c>
      <c r="J39" s="19">
        <f>SUM(J32:J38)</f>
        <v>115</v>
      </c>
      <c r="K39" s="25"/>
      <c r="L39" s="19">
        <f>SUM(L32:L38)</f>
        <v>17.700000000000003</v>
      </c>
    </row>
    <row r="40" spans="1:12" ht="15" x14ac:dyDescent="0.25">
      <c r="A40" s="13">
        <f>A32</f>
        <v>1</v>
      </c>
      <c r="B40" s="13">
        <f>B32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 t="s">
        <v>51</v>
      </c>
      <c r="F41" s="43">
        <v>250</v>
      </c>
      <c r="G41" s="43">
        <v>9</v>
      </c>
      <c r="H41" s="43">
        <v>10</v>
      </c>
      <c r="I41" s="43">
        <v>14</v>
      </c>
      <c r="J41" s="43">
        <v>180</v>
      </c>
      <c r="K41" s="44"/>
      <c r="L41" s="43">
        <v>15.2</v>
      </c>
    </row>
    <row r="42" spans="1:12" ht="15" x14ac:dyDescent="0.25">
      <c r="A42" s="14"/>
      <c r="B42" s="15"/>
      <c r="C42" s="11"/>
      <c r="D42" s="7" t="s">
        <v>28</v>
      </c>
      <c r="E42" s="42" t="s">
        <v>52</v>
      </c>
      <c r="F42" s="43">
        <v>150</v>
      </c>
      <c r="G42" s="43">
        <v>8</v>
      </c>
      <c r="H42" s="43">
        <v>6</v>
      </c>
      <c r="I42" s="43">
        <v>36</v>
      </c>
      <c r="J42" s="43">
        <v>228</v>
      </c>
      <c r="K42" s="44"/>
      <c r="L42" s="43">
        <v>10.06</v>
      </c>
    </row>
    <row r="43" spans="1:12" ht="15" x14ac:dyDescent="0.25">
      <c r="A43" s="14"/>
      <c r="B43" s="15"/>
      <c r="C43" s="11"/>
      <c r="D43" s="7" t="s">
        <v>29</v>
      </c>
      <c r="E43" s="42" t="s">
        <v>53</v>
      </c>
      <c r="F43" s="43">
        <v>125</v>
      </c>
      <c r="G43" s="43">
        <v>24</v>
      </c>
      <c r="H43" s="43">
        <v>10</v>
      </c>
      <c r="I43" s="43">
        <v>6</v>
      </c>
      <c r="J43" s="43">
        <v>206</v>
      </c>
      <c r="K43" s="44"/>
      <c r="L43" s="43">
        <v>38.299999999999997</v>
      </c>
    </row>
    <row r="44" spans="1:12" ht="15" x14ac:dyDescent="0.25">
      <c r="A44" s="14"/>
      <c r="B44" s="15"/>
      <c r="C44" s="11"/>
      <c r="D44" s="7" t="s">
        <v>30</v>
      </c>
      <c r="E44" s="42" t="s">
        <v>45</v>
      </c>
      <c r="F44" s="43">
        <v>200</v>
      </c>
      <c r="G44" s="43">
        <v>1</v>
      </c>
      <c r="H44" s="43">
        <v>0</v>
      </c>
      <c r="I44" s="43">
        <v>25</v>
      </c>
      <c r="J44" s="43">
        <v>104</v>
      </c>
      <c r="K44" s="44"/>
      <c r="L44" s="43">
        <v>5.07</v>
      </c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47</v>
      </c>
      <c r="F46" s="43">
        <v>40</v>
      </c>
      <c r="G46" s="43">
        <v>3</v>
      </c>
      <c r="H46" s="43">
        <v>1</v>
      </c>
      <c r="I46" s="43">
        <v>15</v>
      </c>
      <c r="J46" s="43">
        <v>71</v>
      </c>
      <c r="K46" s="44"/>
      <c r="L46" s="43">
        <v>3</v>
      </c>
    </row>
    <row r="47" spans="1:12" ht="15" x14ac:dyDescent="0.25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6"/>
      <c r="B49" s="17"/>
      <c r="C49" s="8"/>
      <c r="D49" s="18" t="s">
        <v>33</v>
      </c>
      <c r="E49" s="9"/>
      <c r="F49" s="19">
        <f>SUM(F40:F48)</f>
        <v>765</v>
      </c>
      <c r="G49" s="19">
        <f>SUM(G40:G48)</f>
        <v>45</v>
      </c>
      <c r="H49" s="19">
        <f>SUM(H40:H48)</f>
        <v>27</v>
      </c>
      <c r="I49" s="19">
        <f>SUM(I40:I48)</f>
        <v>96</v>
      </c>
      <c r="J49" s="19">
        <f>SUM(J40:J48)</f>
        <v>789</v>
      </c>
      <c r="K49" s="25"/>
      <c r="L49" s="19">
        <f>SUM(L40:L48)</f>
        <v>71.63</v>
      </c>
    </row>
    <row r="50" spans="1:12" ht="15" x14ac:dyDescent="0.25">
      <c r="A50" s="16"/>
      <c r="B50" s="17"/>
      <c r="C50" s="55" t="s">
        <v>71</v>
      </c>
      <c r="D50" s="56" t="s">
        <v>26</v>
      </c>
      <c r="E50" s="57" t="s">
        <v>72</v>
      </c>
      <c r="F50" s="58">
        <v>150</v>
      </c>
      <c r="G50" s="58"/>
      <c r="H50" s="58"/>
      <c r="I50" s="58"/>
      <c r="J50" s="58"/>
      <c r="K50" s="59"/>
      <c r="L50" s="58">
        <v>33.67</v>
      </c>
    </row>
    <row r="51" spans="1:12" ht="15" x14ac:dyDescent="0.25">
      <c r="A51" s="16"/>
      <c r="B51" s="17"/>
      <c r="C51" s="55"/>
      <c r="D51" s="56" t="s">
        <v>27</v>
      </c>
      <c r="E51" s="57"/>
      <c r="F51" s="58"/>
      <c r="G51" s="58"/>
      <c r="H51" s="58"/>
      <c r="I51" s="58"/>
      <c r="J51" s="58"/>
      <c r="K51" s="59"/>
      <c r="L51" s="58"/>
    </row>
    <row r="52" spans="1:12" ht="15" x14ac:dyDescent="0.25">
      <c r="A52" s="16"/>
      <c r="B52" s="17"/>
      <c r="C52" s="55"/>
      <c r="D52" s="56" t="s">
        <v>28</v>
      </c>
      <c r="E52" s="57"/>
      <c r="F52" s="58"/>
      <c r="G52" s="58"/>
      <c r="H52" s="58"/>
      <c r="I52" s="58"/>
      <c r="J52" s="58"/>
      <c r="K52" s="59"/>
      <c r="L52" s="58"/>
    </row>
    <row r="53" spans="1:12" ht="15" x14ac:dyDescent="0.25">
      <c r="A53" s="16"/>
      <c r="B53" s="17"/>
      <c r="C53" s="55"/>
      <c r="D53" s="56" t="s">
        <v>30</v>
      </c>
      <c r="E53" s="57" t="s">
        <v>73</v>
      </c>
      <c r="F53" s="58">
        <v>200</v>
      </c>
      <c r="G53" s="58">
        <v>0</v>
      </c>
      <c r="H53" s="58">
        <v>0</v>
      </c>
      <c r="I53" s="58">
        <v>15</v>
      </c>
      <c r="J53" s="58">
        <v>63</v>
      </c>
      <c r="K53" s="59"/>
      <c r="L53" s="58">
        <v>3.9</v>
      </c>
    </row>
    <row r="54" spans="1:12" ht="15" x14ac:dyDescent="0.25">
      <c r="A54" s="16"/>
      <c r="B54" s="17"/>
      <c r="C54" s="55"/>
      <c r="D54" s="56" t="s">
        <v>66</v>
      </c>
      <c r="E54" s="57" t="s">
        <v>74</v>
      </c>
      <c r="F54" s="58">
        <v>100</v>
      </c>
      <c r="G54" s="58"/>
      <c r="H54" s="58"/>
      <c r="I54" s="58"/>
      <c r="J54" s="58"/>
      <c r="K54" s="59"/>
      <c r="L54" s="58">
        <v>15.2</v>
      </c>
    </row>
    <row r="55" spans="1:12" ht="15" x14ac:dyDescent="0.25">
      <c r="A55" s="16"/>
      <c r="B55" s="17"/>
      <c r="C55" s="55"/>
      <c r="D55" s="56" t="s">
        <v>76</v>
      </c>
      <c r="E55" s="57"/>
      <c r="F55" s="58"/>
      <c r="G55" s="58"/>
      <c r="H55" s="58"/>
      <c r="I55" s="58"/>
      <c r="J55" s="58"/>
      <c r="K55" s="59"/>
      <c r="L55" s="58"/>
    </row>
    <row r="56" spans="1:12" ht="15" x14ac:dyDescent="0.25">
      <c r="A56" s="16"/>
      <c r="B56" s="17"/>
      <c r="C56" s="55" t="s">
        <v>70</v>
      </c>
      <c r="D56" s="56"/>
      <c r="E56" s="57"/>
      <c r="F56" s="58">
        <f>SUM(F53:F55:F50)</f>
        <v>450</v>
      </c>
      <c r="G56" s="58"/>
      <c r="H56" s="58"/>
      <c r="I56" s="58"/>
      <c r="J56" s="58"/>
      <c r="K56" s="59"/>
      <c r="L56" s="58">
        <f>SUM(L50:L54)</f>
        <v>52.769999999999996</v>
      </c>
    </row>
    <row r="57" spans="1:12" ht="15.75" customHeight="1" thickBot="1" x14ac:dyDescent="0.25">
      <c r="A57" s="33">
        <f>A32</f>
        <v>1</v>
      </c>
      <c r="B57" s="33">
        <f>B32</f>
        <v>2</v>
      </c>
      <c r="C57" s="73" t="s">
        <v>4</v>
      </c>
      <c r="D57" s="74"/>
      <c r="E57" s="31"/>
      <c r="F57" s="32">
        <f>F39+F49+F56</f>
        <v>1705</v>
      </c>
      <c r="G57" s="32">
        <f>G39+G49</f>
        <v>47</v>
      </c>
      <c r="H57" s="32">
        <f>H39+H49</f>
        <v>27</v>
      </c>
      <c r="I57" s="32">
        <f>I39+I49</f>
        <v>121</v>
      </c>
      <c r="J57" s="32">
        <f>J39+J49</f>
        <v>904</v>
      </c>
      <c r="K57" s="32"/>
      <c r="L57" s="32">
        <f>L39+L49+L56</f>
        <v>142.1</v>
      </c>
    </row>
    <row r="58" spans="1:12" ht="15" x14ac:dyDescent="0.25">
      <c r="A58" s="20">
        <v>1</v>
      </c>
      <c r="B58" s="21">
        <v>3</v>
      </c>
      <c r="C58" s="22" t="s">
        <v>20</v>
      </c>
      <c r="D58" s="5" t="s">
        <v>21</v>
      </c>
      <c r="E58" s="39" t="s">
        <v>82</v>
      </c>
      <c r="F58" s="40">
        <v>200</v>
      </c>
      <c r="G58" s="40">
        <v>2.8</v>
      </c>
      <c r="H58" s="40">
        <v>5.41</v>
      </c>
      <c r="I58" s="40">
        <v>17.399999999999999</v>
      </c>
      <c r="J58" s="40">
        <v>128.9</v>
      </c>
      <c r="K58" s="41"/>
      <c r="L58" s="40">
        <v>23.8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22</v>
      </c>
      <c r="E60" s="42" t="s">
        <v>42</v>
      </c>
      <c r="F60" s="43">
        <v>200</v>
      </c>
      <c r="G60" s="43">
        <v>0</v>
      </c>
      <c r="H60" s="43">
        <v>0</v>
      </c>
      <c r="I60" s="43">
        <v>15</v>
      </c>
      <c r="J60" s="43">
        <v>63</v>
      </c>
      <c r="K60" s="44"/>
      <c r="L60" s="43">
        <v>3.9</v>
      </c>
    </row>
    <row r="61" spans="1:12" ht="15" x14ac:dyDescent="0.25">
      <c r="A61" s="23"/>
      <c r="B61" s="15"/>
      <c r="C61" s="11"/>
      <c r="D61" s="7" t="s">
        <v>23</v>
      </c>
      <c r="E61" s="42" t="s">
        <v>75</v>
      </c>
      <c r="F61" s="43">
        <v>70</v>
      </c>
      <c r="G61" s="43">
        <v>2</v>
      </c>
      <c r="H61" s="43">
        <v>8</v>
      </c>
      <c r="I61" s="43">
        <v>33</v>
      </c>
      <c r="J61" s="43">
        <v>216</v>
      </c>
      <c r="K61" s="44"/>
      <c r="L61" s="43">
        <v>11.7</v>
      </c>
    </row>
    <row r="62" spans="1:12" ht="15" x14ac:dyDescent="0.25">
      <c r="A62" s="23"/>
      <c r="B62" s="15"/>
      <c r="C62" s="11"/>
      <c r="D62" s="7" t="s">
        <v>24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SUM(F58:F64)</f>
        <v>470</v>
      </c>
      <c r="G65" s="19">
        <f>SUM(G58:G64)</f>
        <v>4.8</v>
      </c>
      <c r="H65" s="19">
        <f>SUM(H58:H64)</f>
        <v>13.41</v>
      </c>
      <c r="I65" s="19">
        <f>SUM(I58:I64)</f>
        <v>65.400000000000006</v>
      </c>
      <c r="J65" s="19">
        <f>SUM(J58:J64)</f>
        <v>407.9</v>
      </c>
      <c r="K65" s="25"/>
      <c r="L65" s="19">
        <f>SUM(L58:L64)</f>
        <v>39.4</v>
      </c>
    </row>
    <row r="66" spans="1:12" ht="15" x14ac:dyDescent="0.25">
      <c r="A66" s="26">
        <f>A58</f>
        <v>1</v>
      </c>
      <c r="B66" s="13">
        <f>B58</f>
        <v>3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27</v>
      </c>
      <c r="E67" s="42" t="s">
        <v>77</v>
      </c>
      <c r="F67" s="43">
        <v>250</v>
      </c>
      <c r="G67" s="43">
        <v>3</v>
      </c>
      <c r="H67" s="43">
        <v>0</v>
      </c>
      <c r="I67" s="43">
        <v>19</v>
      </c>
      <c r="J67" s="43">
        <v>108</v>
      </c>
      <c r="K67" s="44"/>
      <c r="L67" s="43">
        <v>13.95</v>
      </c>
    </row>
    <row r="68" spans="1:12" ht="15" x14ac:dyDescent="0.25">
      <c r="A68" s="23"/>
      <c r="B68" s="15"/>
      <c r="C68" s="11"/>
      <c r="D68" s="7" t="s">
        <v>28</v>
      </c>
      <c r="E68" s="42" t="s">
        <v>78</v>
      </c>
      <c r="F68" s="43">
        <v>150</v>
      </c>
      <c r="G68" s="43">
        <v>17</v>
      </c>
      <c r="H68" s="43">
        <v>9</v>
      </c>
      <c r="I68" s="43">
        <v>30</v>
      </c>
      <c r="J68" s="43">
        <v>275</v>
      </c>
      <c r="K68" s="44"/>
      <c r="L68" s="43">
        <v>49.8</v>
      </c>
    </row>
    <row r="69" spans="1:12" ht="15" x14ac:dyDescent="0.25">
      <c r="A69" s="23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30</v>
      </c>
      <c r="E70" s="42" t="s">
        <v>45</v>
      </c>
      <c r="F70" s="43">
        <v>200</v>
      </c>
      <c r="G70" s="43">
        <v>1</v>
      </c>
      <c r="H70" s="43">
        <v>0</v>
      </c>
      <c r="I70" s="43">
        <v>25</v>
      </c>
      <c r="J70" s="43">
        <v>104</v>
      </c>
      <c r="K70" s="44"/>
      <c r="L70" s="43">
        <v>5.07</v>
      </c>
    </row>
    <row r="71" spans="1:12" ht="15" x14ac:dyDescent="0.25">
      <c r="A71" s="23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>
        <v>3.95</v>
      </c>
    </row>
    <row r="72" spans="1:12" ht="15" x14ac:dyDescent="0.25">
      <c r="A72" s="23"/>
      <c r="B72" s="15"/>
      <c r="C72" s="11"/>
      <c r="D72" s="7" t="s">
        <v>32</v>
      </c>
      <c r="E72" s="42" t="s">
        <v>47</v>
      </c>
      <c r="F72" s="43">
        <v>40</v>
      </c>
      <c r="G72" s="43">
        <v>3</v>
      </c>
      <c r="H72" s="43">
        <v>1</v>
      </c>
      <c r="I72" s="43">
        <v>15</v>
      </c>
      <c r="J72" s="43">
        <v>71</v>
      </c>
      <c r="K72" s="44"/>
      <c r="L72" s="43">
        <v>3.5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640</v>
      </c>
      <c r="G75" s="19">
        <f>SUM(G66:G74)</f>
        <v>24</v>
      </c>
      <c r="H75" s="19">
        <f>SUM(H66:H74)</f>
        <v>10</v>
      </c>
      <c r="I75" s="19">
        <f>SUM(I66:I74)</f>
        <v>89</v>
      </c>
      <c r="J75" s="19">
        <f>SUM(J66:J74)</f>
        <v>558</v>
      </c>
      <c r="K75" s="25"/>
      <c r="L75" s="19">
        <f>SUM(L66:L74)</f>
        <v>76.27</v>
      </c>
    </row>
    <row r="76" spans="1:12" ht="13.5" customHeight="1" x14ac:dyDescent="0.25">
      <c r="A76" s="16"/>
      <c r="B76" s="17"/>
      <c r="C76" s="55" t="s">
        <v>71</v>
      </c>
      <c r="D76" s="56" t="s">
        <v>26</v>
      </c>
      <c r="E76" s="57"/>
      <c r="F76" s="58"/>
      <c r="G76" s="58"/>
      <c r="H76" s="58"/>
      <c r="I76" s="58"/>
      <c r="J76" s="58"/>
      <c r="K76" s="59"/>
      <c r="L76" s="58">
        <v>33.67</v>
      </c>
    </row>
    <row r="77" spans="1:12" ht="15" x14ac:dyDescent="0.25">
      <c r="A77" s="16"/>
      <c r="B77" s="17"/>
      <c r="C77" s="55"/>
      <c r="D77" s="56" t="s">
        <v>27</v>
      </c>
      <c r="E77" s="57"/>
      <c r="F77" s="58"/>
      <c r="G77" s="58"/>
      <c r="H77" s="58"/>
      <c r="I77" s="58"/>
      <c r="J77" s="58"/>
      <c r="K77" s="59"/>
      <c r="L77" s="58"/>
    </row>
    <row r="78" spans="1:12" ht="15" x14ac:dyDescent="0.25">
      <c r="A78" s="16"/>
      <c r="B78" s="17"/>
      <c r="C78" s="55"/>
      <c r="D78" s="56" t="s">
        <v>28</v>
      </c>
      <c r="E78" s="57" t="s">
        <v>79</v>
      </c>
      <c r="F78" s="58">
        <v>150</v>
      </c>
      <c r="G78" s="58"/>
      <c r="H78" s="58"/>
      <c r="I78" s="58"/>
      <c r="J78" s="58"/>
      <c r="K78" s="59"/>
      <c r="L78" s="58"/>
    </row>
    <row r="79" spans="1:12" ht="15" x14ac:dyDescent="0.25">
      <c r="A79" s="16"/>
      <c r="B79" s="17"/>
      <c r="C79" s="55"/>
      <c r="D79" s="56" t="s">
        <v>30</v>
      </c>
      <c r="E79" s="57" t="s">
        <v>73</v>
      </c>
      <c r="F79" s="58">
        <v>200</v>
      </c>
      <c r="G79" s="58">
        <v>0</v>
      </c>
      <c r="H79" s="58">
        <v>0</v>
      </c>
      <c r="I79" s="58">
        <v>15</v>
      </c>
      <c r="J79" s="58">
        <v>63</v>
      </c>
      <c r="K79" s="59"/>
      <c r="L79" s="58">
        <v>3.9</v>
      </c>
    </row>
    <row r="80" spans="1:12" ht="15" x14ac:dyDescent="0.25">
      <c r="A80" s="16"/>
      <c r="B80" s="17"/>
      <c r="C80" s="55"/>
      <c r="D80" s="56" t="s">
        <v>66</v>
      </c>
      <c r="E80" s="57" t="s">
        <v>80</v>
      </c>
      <c r="F80" s="58">
        <v>100</v>
      </c>
      <c r="G80" s="58"/>
      <c r="H80" s="58"/>
      <c r="I80" s="58"/>
      <c r="J80" s="58"/>
      <c r="K80" s="59"/>
      <c r="L80" s="58">
        <v>15.2</v>
      </c>
    </row>
    <row r="81" spans="1:12" ht="15" x14ac:dyDescent="0.25">
      <c r="A81" s="16"/>
      <c r="B81" s="17"/>
      <c r="C81" s="55"/>
      <c r="D81" s="56" t="s">
        <v>76</v>
      </c>
      <c r="E81" s="57"/>
      <c r="F81" s="58"/>
      <c r="G81" s="58"/>
      <c r="H81" s="58"/>
      <c r="I81" s="58"/>
      <c r="J81" s="58"/>
      <c r="K81" s="59"/>
      <c r="L81" s="58"/>
    </row>
    <row r="82" spans="1:12" ht="15" x14ac:dyDescent="0.25">
      <c r="A82" s="16"/>
      <c r="B82" s="17"/>
      <c r="C82" s="55" t="s">
        <v>70</v>
      </c>
      <c r="D82" s="56"/>
      <c r="E82" s="57"/>
      <c r="F82" s="58">
        <f>SUM(F78:F81)</f>
        <v>450</v>
      </c>
      <c r="G82" s="58"/>
      <c r="H82" s="58"/>
      <c r="I82" s="58"/>
      <c r="J82" s="58"/>
      <c r="K82" s="59"/>
      <c r="L82" s="58">
        <f>SUM(L76:L80)</f>
        <v>52.769999999999996</v>
      </c>
    </row>
    <row r="83" spans="1:12" ht="15.75" customHeight="1" thickBot="1" x14ac:dyDescent="0.25">
      <c r="A83" s="29">
        <f>A58</f>
        <v>1</v>
      </c>
      <c r="B83" s="30">
        <f>B58</f>
        <v>3</v>
      </c>
      <c r="C83" s="73" t="s">
        <v>4</v>
      </c>
      <c r="D83" s="74"/>
      <c r="E83" s="31"/>
      <c r="F83" s="32">
        <f>F65+F75</f>
        <v>1110</v>
      </c>
      <c r="G83" s="32">
        <f>G65+G75</f>
        <v>28.8</v>
      </c>
      <c r="H83" s="32">
        <f>H65+H75</f>
        <v>23.41</v>
      </c>
      <c r="I83" s="32">
        <f>I65+I75</f>
        <v>154.4</v>
      </c>
      <c r="J83" s="32">
        <f>J65+J75</f>
        <v>965.9</v>
      </c>
      <c r="K83" s="32"/>
      <c r="L83" s="32">
        <f>L65+L75</f>
        <v>115.66999999999999</v>
      </c>
    </row>
    <row r="84" spans="1:12" ht="15" x14ac:dyDescent="0.25">
      <c r="A84" s="20">
        <v>1</v>
      </c>
      <c r="B84" s="21">
        <v>4</v>
      </c>
      <c r="C84" s="22" t="s">
        <v>20</v>
      </c>
      <c r="D84" s="5" t="s">
        <v>21</v>
      </c>
      <c r="E84" s="39" t="s">
        <v>84</v>
      </c>
      <c r="F84" s="40">
        <v>250</v>
      </c>
      <c r="G84" s="40"/>
      <c r="H84" s="40"/>
      <c r="I84" s="40"/>
      <c r="J84" s="40"/>
      <c r="K84" s="41"/>
      <c r="L84" s="40">
        <v>13.6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42</v>
      </c>
      <c r="F86" s="43">
        <v>200</v>
      </c>
      <c r="G86" s="43">
        <v>0</v>
      </c>
      <c r="H86" s="43">
        <v>0</v>
      </c>
      <c r="I86" s="43">
        <v>15</v>
      </c>
      <c r="J86" s="43">
        <v>63</v>
      </c>
      <c r="K86" s="44"/>
      <c r="L86" s="43">
        <v>3.62</v>
      </c>
    </row>
    <row r="87" spans="1:12" ht="15" x14ac:dyDescent="0.25">
      <c r="A87" s="23"/>
      <c r="B87" s="15"/>
      <c r="C87" s="11"/>
      <c r="D87" s="7" t="s">
        <v>23</v>
      </c>
      <c r="E87" s="42" t="s">
        <v>59</v>
      </c>
      <c r="F87" s="43">
        <v>50</v>
      </c>
      <c r="G87" s="43">
        <v>4</v>
      </c>
      <c r="H87" s="43">
        <v>9</v>
      </c>
      <c r="I87" s="43">
        <v>33</v>
      </c>
      <c r="J87" s="43">
        <v>225</v>
      </c>
      <c r="K87" s="44"/>
      <c r="L87" s="43">
        <v>6.6</v>
      </c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>SUM(G84:G90)</f>
        <v>4</v>
      </c>
      <c r="H91" s="19">
        <f>SUM(H84:H90)</f>
        <v>9</v>
      </c>
      <c r="I91" s="19">
        <f>SUM(I84:I90)</f>
        <v>48</v>
      </c>
      <c r="J91" s="19">
        <f>SUM(J84:J90)</f>
        <v>288</v>
      </c>
      <c r="K91" s="25"/>
      <c r="L91" s="19">
        <f>SUM(L84:L90)</f>
        <v>23.82</v>
      </c>
    </row>
    <row r="92" spans="1:12" ht="15" x14ac:dyDescent="0.25">
      <c r="A92" s="26">
        <f>A84</f>
        <v>1</v>
      </c>
      <c r="B92" s="13">
        <f>B84</f>
        <v>4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60</v>
      </c>
      <c r="F93" s="43">
        <v>250</v>
      </c>
      <c r="G93" s="43">
        <v>0</v>
      </c>
      <c r="H93" s="43">
        <v>0</v>
      </c>
      <c r="I93" s="43">
        <v>7</v>
      </c>
      <c r="J93" s="43">
        <v>64</v>
      </c>
      <c r="K93" s="44"/>
      <c r="L93" s="43">
        <v>12.71</v>
      </c>
    </row>
    <row r="94" spans="1:12" ht="15" x14ac:dyDescent="0.25">
      <c r="A94" s="23"/>
      <c r="B94" s="15"/>
      <c r="C94" s="11"/>
      <c r="D94" s="7" t="s">
        <v>28</v>
      </c>
      <c r="E94" s="42" t="s">
        <v>49</v>
      </c>
      <c r="F94" s="43">
        <v>150</v>
      </c>
      <c r="G94" s="43">
        <v>15</v>
      </c>
      <c r="H94" s="43">
        <v>12</v>
      </c>
      <c r="I94" s="43">
        <v>0</v>
      </c>
      <c r="J94" s="43">
        <v>208</v>
      </c>
      <c r="K94" s="44"/>
      <c r="L94" s="43">
        <v>14.43</v>
      </c>
    </row>
    <row r="95" spans="1:12" ht="15" x14ac:dyDescent="0.25">
      <c r="A95" s="23"/>
      <c r="B95" s="15"/>
      <c r="C95" s="11"/>
      <c r="D95" s="7" t="s">
        <v>29</v>
      </c>
      <c r="E95" s="42" t="s">
        <v>50</v>
      </c>
      <c r="F95" s="43">
        <v>100</v>
      </c>
      <c r="G95" s="43">
        <v>13</v>
      </c>
      <c r="H95" s="43">
        <v>8</v>
      </c>
      <c r="I95" s="43">
        <v>10</v>
      </c>
      <c r="J95" s="43">
        <v>161</v>
      </c>
      <c r="K95" s="44"/>
      <c r="L95" s="43">
        <v>37.74</v>
      </c>
    </row>
    <row r="96" spans="1:12" ht="15" x14ac:dyDescent="0.25">
      <c r="A96" s="23"/>
      <c r="B96" s="15"/>
      <c r="C96" s="11"/>
      <c r="D96" s="7" t="s">
        <v>30</v>
      </c>
      <c r="E96" s="42" t="s">
        <v>45</v>
      </c>
      <c r="F96" s="43">
        <v>200</v>
      </c>
      <c r="G96" s="43">
        <v>1</v>
      </c>
      <c r="H96" s="43">
        <v>0</v>
      </c>
      <c r="I96" s="43">
        <v>25</v>
      </c>
      <c r="J96" s="43">
        <v>164</v>
      </c>
      <c r="K96" s="44"/>
      <c r="L96" s="43">
        <v>5.07</v>
      </c>
    </row>
    <row r="97" spans="1:12" ht="15" x14ac:dyDescent="0.25">
      <c r="A97" s="23"/>
      <c r="B97" s="15"/>
      <c r="C97" s="11"/>
      <c r="D97" s="7" t="s">
        <v>31</v>
      </c>
      <c r="E97" s="42" t="s">
        <v>55</v>
      </c>
      <c r="F97" s="43">
        <v>40</v>
      </c>
      <c r="G97" s="43">
        <v>2</v>
      </c>
      <c r="H97" s="43">
        <v>0</v>
      </c>
      <c r="I97" s="43">
        <v>10</v>
      </c>
      <c r="J97" s="43">
        <v>52</v>
      </c>
      <c r="K97" s="44"/>
      <c r="L97" s="43">
        <v>3.95</v>
      </c>
    </row>
    <row r="98" spans="1:12" ht="15" x14ac:dyDescent="0.25">
      <c r="A98" s="23"/>
      <c r="B98" s="15"/>
      <c r="C98" s="11"/>
      <c r="D98" s="7" t="s">
        <v>32</v>
      </c>
      <c r="E98" s="42" t="s">
        <v>47</v>
      </c>
      <c r="F98" s="43">
        <v>40</v>
      </c>
      <c r="G98" s="43">
        <v>3</v>
      </c>
      <c r="H98" s="43">
        <v>1</v>
      </c>
      <c r="I98" s="43">
        <v>14</v>
      </c>
      <c r="J98" s="43">
        <v>71</v>
      </c>
      <c r="K98" s="44"/>
      <c r="L98" s="43">
        <v>3.5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780</v>
      </c>
      <c r="G101" s="19">
        <f>SUM(G92:G100)</f>
        <v>34</v>
      </c>
      <c r="H101" s="19">
        <f>SUM(H92:H100)</f>
        <v>21</v>
      </c>
      <c r="I101" s="19">
        <f>SUM(I92:I100)</f>
        <v>66</v>
      </c>
      <c r="J101" s="19">
        <f>SUM(J92:J100)</f>
        <v>720</v>
      </c>
      <c r="K101" s="25"/>
      <c r="L101" s="19">
        <f>SUM(L92:L100)</f>
        <v>77.399999999999991</v>
      </c>
    </row>
    <row r="102" spans="1:12" ht="15.75" customHeight="1" x14ac:dyDescent="0.25">
      <c r="A102" s="16"/>
      <c r="B102" s="17"/>
      <c r="C102" s="55" t="s">
        <v>71</v>
      </c>
      <c r="D102" s="56" t="s">
        <v>26</v>
      </c>
      <c r="E102" s="57"/>
      <c r="F102" s="58"/>
      <c r="G102" s="58"/>
      <c r="H102" s="58"/>
      <c r="I102" s="58"/>
      <c r="J102" s="58"/>
      <c r="K102" s="59"/>
      <c r="L102" s="58">
        <v>33.67</v>
      </c>
    </row>
    <row r="103" spans="1:12" ht="15" x14ac:dyDescent="0.25">
      <c r="A103" s="16"/>
      <c r="B103" s="17"/>
      <c r="C103" s="55"/>
      <c r="D103" s="56" t="s">
        <v>27</v>
      </c>
      <c r="E103" s="57"/>
      <c r="F103" s="58"/>
      <c r="G103" s="58"/>
      <c r="H103" s="58"/>
      <c r="I103" s="58"/>
      <c r="J103" s="58"/>
      <c r="K103" s="59"/>
      <c r="L103" s="58"/>
    </row>
    <row r="104" spans="1:12" ht="15" x14ac:dyDescent="0.25">
      <c r="A104" s="16"/>
      <c r="B104" s="17"/>
      <c r="C104" s="55"/>
      <c r="D104" s="56" t="s">
        <v>28</v>
      </c>
      <c r="E104" s="57" t="s">
        <v>85</v>
      </c>
      <c r="F104" s="58">
        <v>150</v>
      </c>
      <c r="G104" s="58"/>
      <c r="H104" s="58"/>
      <c r="I104" s="58"/>
      <c r="J104" s="58"/>
      <c r="K104" s="59"/>
      <c r="L104" s="58">
        <v>21.53</v>
      </c>
    </row>
    <row r="105" spans="1:12" ht="15" x14ac:dyDescent="0.25">
      <c r="A105" s="16"/>
      <c r="B105" s="17"/>
      <c r="C105" s="55"/>
      <c r="D105" s="56" t="s">
        <v>30</v>
      </c>
      <c r="E105" s="57" t="s">
        <v>73</v>
      </c>
      <c r="F105" s="58">
        <v>200</v>
      </c>
      <c r="G105" s="58">
        <v>0</v>
      </c>
      <c r="H105" s="58">
        <v>0</v>
      </c>
      <c r="I105" s="58">
        <v>15</v>
      </c>
      <c r="J105" s="58">
        <v>63</v>
      </c>
      <c r="K105" s="59"/>
      <c r="L105" s="58">
        <v>3.9</v>
      </c>
    </row>
    <row r="106" spans="1:12" ht="15" x14ac:dyDescent="0.25">
      <c r="A106" s="16"/>
      <c r="B106" s="17"/>
      <c r="C106" s="55"/>
      <c r="D106" s="56" t="s">
        <v>66</v>
      </c>
      <c r="E106" s="57" t="s">
        <v>88</v>
      </c>
      <c r="F106" s="58">
        <v>50</v>
      </c>
      <c r="G106" s="58">
        <v>3.95</v>
      </c>
      <c r="H106" s="58">
        <v>4.7</v>
      </c>
      <c r="I106" s="58">
        <v>27.75</v>
      </c>
      <c r="J106" s="58">
        <v>178</v>
      </c>
      <c r="K106" s="59"/>
      <c r="L106" s="58">
        <v>11.15</v>
      </c>
    </row>
    <row r="107" spans="1:12" ht="15" x14ac:dyDescent="0.25">
      <c r="A107" s="16"/>
      <c r="B107" s="17"/>
      <c r="C107" s="55"/>
      <c r="D107" s="56" t="s">
        <v>76</v>
      </c>
      <c r="E107" s="57"/>
      <c r="F107" s="58"/>
      <c r="G107" s="58"/>
      <c r="H107" s="58"/>
      <c r="I107" s="58"/>
      <c r="J107" s="58"/>
      <c r="K107" s="59"/>
      <c r="L107" s="58"/>
    </row>
    <row r="108" spans="1:12" ht="15" x14ac:dyDescent="0.25">
      <c r="A108" s="16"/>
      <c r="B108" s="17"/>
      <c r="C108" s="55" t="s">
        <v>70</v>
      </c>
      <c r="D108" s="56"/>
      <c r="E108" s="57"/>
      <c r="F108" s="58">
        <f>SUM(F104:F107)</f>
        <v>400</v>
      </c>
      <c r="G108" s="58"/>
      <c r="H108" s="58"/>
      <c r="I108" s="58"/>
      <c r="J108" s="58"/>
      <c r="K108" s="59"/>
      <c r="L108" s="58">
        <f>SUM(L102:L106)</f>
        <v>70.25</v>
      </c>
    </row>
    <row r="109" spans="1:12" ht="15.75" thickBot="1" x14ac:dyDescent="0.25">
      <c r="A109" s="29">
        <f>A84</f>
        <v>1</v>
      </c>
      <c r="B109" s="30">
        <f>B84</f>
        <v>4</v>
      </c>
      <c r="C109" s="73" t="s">
        <v>4</v>
      </c>
      <c r="D109" s="75"/>
      <c r="E109" s="31"/>
      <c r="F109" s="32">
        <f>F91+F101</f>
        <v>1280</v>
      </c>
      <c r="G109" s="32">
        <f>G91+G101</f>
        <v>38</v>
      </c>
      <c r="H109" s="32">
        <f>H91+H101</f>
        <v>30</v>
      </c>
      <c r="I109" s="32">
        <f>I91+I101</f>
        <v>114</v>
      </c>
      <c r="J109" s="32">
        <f>J91+J101</f>
        <v>1008</v>
      </c>
      <c r="K109" s="32"/>
      <c r="L109" s="32">
        <f>L91+L101</f>
        <v>101.22</v>
      </c>
    </row>
    <row r="110" spans="1:12" ht="15" x14ac:dyDescent="0.25">
      <c r="A110" s="20">
        <v>1</v>
      </c>
      <c r="B110" s="21">
        <v>5</v>
      </c>
      <c r="C110" s="22" t="s">
        <v>20</v>
      </c>
      <c r="D110" s="5" t="s">
        <v>21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6" t="s">
        <v>28</v>
      </c>
      <c r="E111" s="42" t="s">
        <v>81</v>
      </c>
      <c r="F111" s="43">
        <v>150</v>
      </c>
      <c r="G111" s="43">
        <v>8</v>
      </c>
      <c r="H111" s="43">
        <v>6</v>
      </c>
      <c r="I111" s="43">
        <v>36</v>
      </c>
      <c r="J111" s="43">
        <v>228</v>
      </c>
      <c r="K111" s="44"/>
      <c r="L111" s="43">
        <v>13.8</v>
      </c>
    </row>
    <row r="112" spans="1:12" ht="15" x14ac:dyDescent="0.25">
      <c r="A112" s="23"/>
      <c r="B112" s="15"/>
      <c r="C112" s="11"/>
      <c r="D112" s="7" t="s">
        <v>22</v>
      </c>
      <c r="E112" s="42" t="s">
        <v>42</v>
      </c>
      <c r="F112" s="43">
        <v>200</v>
      </c>
      <c r="G112" s="43">
        <v>0</v>
      </c>
      <c r="H112" s="43">
        <v>0</v>
      </c>
      <c r="I112" s="43">
        <v>15</v>
      </c>
      <c r="J112" s="43">
        <v>63</v>
      </c>
      <c r="K112" s="44"/>
      <c r="L112" s="43">
        <v>3.62</v>
      </c>
    </row>
    <row r="113" spans="1:12" ht="15" x14ac:dyDescent="0.25">
      <c r="A113" s="23"/>
      <c r="B113" s="15"/>
      <c r="C113" s="11"/>
      <c r="D113" s="7" t="s">
        <v>23</v>
      </c>
      <c r="E113" s="42" t="s">
        <v>86</v>
      </c>
      <c r="F113" s="43">
        <v>100</v>
      </c>
      <c r="G113" s="43">
        <v>0</v>
      </c>
      <c r="H113" s="43">
        <v>0</v>
      </c>
      <c r="I113" s="43">
        <v>18</v>
      </c>
      <c r="J113" s="43">
        <v>44</v>
      </c>
      <c r="K113" s="44"/>
      <c r="L113" s="43">
        <v>18.100000000000001</v>
      </c>
    </row>
    <row r="114" spans="1:12" ht="15" x14ac:dyDescent="0.2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SUM(F110:F116)</f>
        <v>450</v>
      </c>
      <c r="G117" s="19">
        <f>SUM(G110:G116)</f>
        <v>8</v>
      </c>
      <c r="H117" s="19">
        <f>SUM(H110:H116)</f>
        <v>6</v>
      </c>
      <c r="I117" s="19">
        <f>SUM(I110:I116)</f>
        <v>69</v>
      </c>
      <c r="J117" s="19">
        <f>SUM(J110:J116)</f>
        <v>335</v>
      </c>
      <c r="K117" s="25"/>
      <c r="L117" s="19">
        <f>SUM(L110:L116)</f>
        <v>35.520000000000003</v>
      </c>
    </row>
    <row r="118" spans="1:12" ht="15" x14ac:dyDescent="0.25">
      <c r="A118" s="26">
        <f>A110</f>
        <v>1</v>
      </c>
      <c r="B118" s="13">
        <f>B110</f>
        <v>5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27</v>
      </c>
      <c r="E119" s="42" t="s">
        <v>56</v>
      </c>
      <c r="F119" s="43">
        <v>250</v>
      </c>
      <c r="G119" s="43">
        <v>3</v>
      </c>
      <c r="H119" s="43">
        <v>0</v>
      </c>
      <c r="I119" s="43">
        <v>19</v>
      </c>
      <c r="J119" s="43">
        <v>108</v>
      </c>
      <c r="K119" s="44"/>
      <c r="L119" s="43">
        <v>14.9</v>
      </c>
    </row>
    <row r="120" spans="1:12" ht="15" x14ac:dyDescent="0.25">
      <c r="A120" s="23"/>
      <c r="B120" s="15"/>
      <c r="C120" s="11"/>
      <c r="D120" s="7" t="s">
        <v>28</v>
      </c>
      <c r="E120" s="42" t="s">
        <v>57</v>
      </c>
      <c r="F120" s="43">
        <v>150</v>
      </c>
      <c r="G120" s="43">
        <v>17</v>
      </c>
      <c r="H120" s="43">
        <v>9</v>
      </c>
      <c r="I120" s="43">
        <v>30</v>
      </c>
      <c r="J120" s="43">
        <v>275</v>
      </c>
      <c r="K120" s="44"/>
      <c r="L120" s="43">
        <v>41.74</v>
      </c>
    </row>
    <row r="121" spans="1:12" ht="15.75" customHeight="1" x14ac:dyDescent="0.25">
      <c r="A121" s="23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30</v>
      </c>
      <c r="E122" s="42" t="s">
        <v>45</v>
      </c>
      <c r="F122" s="43">
        <v>200</v>
      </c>
      <c r="G122" s="43">
        <v>1</v>
      </c>
      <c r="H122" s="43">
        <v>0</v>
      </c>
      <c r="I122" s="43">
        <v>25</v>
      </c>
      <c r="J122" s="43">
        <v>104</v>
      </c>
      <c r="K122" s="44"/>
      <c r="L122" s="43">
        <v>5.07</v>
      </c>
    </row>
    <row r="123" spans="1:12" ht="15" x14ac:dyDescent="0.25">
      <c r="A123" s="23"/>
      <c r="B123" s="15"/>
      <c r="C123" s="11"/>
      <c r="D123" s="7" t="s">
        <v>31</v>
      </c>
      <c r="E123" s="42" t="s">
        <v>58</v>
      </c>
      <c r="F123" s="43">
        <v>40</v>
      </c>
      <c r="G123" s="43">
        <v>1</v>
      </c>
      <c r="H123" s="43">
        <v>0</v>
      </c>
      <c r="I123" s="43">
        <v>25</v>
      </c>
      <c r="J123" s="43">
        <v>52</v>
      </c>
      <c r="K123" s="44"/>
      <c r="L123" s="43">
        <v>3.95</v>
      </c>
    </row>
    <row r="124" spans="1:12" ht="15" x14ac:dyDescent="0.25">
      <c r="A124" s="23"/>
      <c r="B124" s="15"/>
      <c r="C124" s="11"/>
      <c r="D124" s="7" t="s">
        <v>32</v>
      </c>
      <c r="E124" s="42" t="s">
        <v>47</v>
      </c>
      <c r="F124" s="43">
        <v>40</v>
      </c>
      <c r="G124" s="43">
        <v>3</v>
      </c>
      <c r="H124" s="43">
        <v>1</v>
      </c>
      <c r="I124" s="43">
        <v>15</v>
      </c>
      <c r="J124" s="43">
        <v>71</v>
      </c>
      <c r="K124" s="44"/>
      <c r="L124" s="43">
        <v>3.5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SUM(F118:F126)</f>
        <v>680</v>
      </c>
      <c r="G127" s="19">
        <f>SUM(G118:G126)</f>
        <v>25</v>
      </c>
      <c r="H127" s="19">
        <f>SUM(H118:H126)</f>
        <v>10</v>
      </c>
      <c r="I127" s="19">
        <f>SUM(I118:I126)</f>
        <v>114</v>
      </c>
      <c r="J127" s="19">
        <f>SUM(J118:J126)</f>
        <v>610</v>
      </c>
      <c r="K127" s="25"/>
      <c r="L127" s="19">
        <f>SUM(L118:L126)</f>
        <v>69.16</v>
      </c>
    </row>
    <row r="128" spans="1:12" ht="15" x14ac:dyDescent="0.25">
      <c r="A128" s="16"/>
      <c r="B128" s="17"/>
      <c r="C128" s="55" t="s">
        <v>71</v>
      </c>
      <c r="D128" s="56" t="s">
        <v>26</v>
      </c>
      <c r="E128" s="57"/>
      <c r="F128" s="58"/>
      <c r="G128" s="58"/>
      <c r="H128" s="58"/>
      <c r="I128" s="58"/>
      <c r="J128" s="58"/>
      <c r="K128" s="59"/>
      <c r="L128" s="58">
        <v>33.67</v>
      </c>
    </row>
    <row r="129" spans="1:12" ht="15" x14ac:dyDescent="0.25">
      <c r="A129" s="16"/>
      <c r="B129" s="17"/>
      <c r="C129" s="55"/>
      <c r="D129" s="56" t="s">
        <v>27</v>
      </c>
      <c r="E129" s="57"/>
      <c r="F129" s="58"/>
      <c r="G129" s="58"/>
      <c r="H129" s="58"/>
      <c r="I129" s="58"/>
      <c r="J129" s="58"/>
      <c r="K129" s="59"/>
      <c r="L129" s="58"/>
    </row>
    <row r="130" spans="1:12" ht="15" x14ac:dyDescent="0.25">
      <c r="A130" s="16"/>
      <c r="B130" s="17"/>
      <c r="C130" s="55"/>
      <c r="D130" s="56" t="s">
        <v>28</v>
      </c>
      <c r="E130" s="57" t="s">
        <v>48</v>
      </c>
      <c r="F130" s="58">
        <v>70</v>
      </c>
      <c r="G130" s="58">
        <v>2</v>
      </c>
      <c r="H130" s="58">
        <v>8</v>
      </c>
      <c r="I130" s="58">
        <v>18</v>
      </c>
      <c r="J130" s="58">
        <v>153</v>
      </c>
      <c r="K130" s="59"/>
      <c r="L130" s="58">
        <v>9.6</v>
      </c>
    </row>
    <row r="131" spans="1:12" ht="15" x14ac:dyDescent="0.25">
      <c r="A131" s="16"/>
      <c r="B131" s="17"/>
      <c r="C131" s="55"/>
      <c r="D131" s="56" t="s">
        <v>30</v>
      </c>
      <c r="E131" s="57" t="s">
        <v>73</v>
      </c>
      <c r="F131" s="58">
        <v>200</v>
      </c>
      <c r="G131" s="58">
        <v>0</v>
      </c>
      <c r="H131" s="58">
        <v>0</v>
      </c>
      <c r="I131" s="58">
        <v>15</v>
      </c>
      <c r="J131" s="58">
        <v>63</v>
      </c>
      <c r="K131" s="59"/>
      <c r="L131" s="58">
        <v>3.9</v>
      </c>
    </row>
    <row r="132" spans="1:12" ht="15" x14ac:dyDescent="0.25">
      <c r="A132" s="16"/>
      <c r="B132" s="17"/>
      <c r="C132" s="55"/>
      <c r="D132" s="56" t="s">
        <v>66</v>
      </c>
      <c r="E132" s="57" t="s">
        <v>80</v>
      </c>
      <c r="F132" s="58">
        <v>40</v>
      </c>
      <c r="G132" s="58">
        <v>2</v>
      </c>
      <c r="H132" s="58">
        <v>0</v>
      </c>
      <c r="I132" s="58">
        <v>10</v>
      </c>
      <c r="J132" s="58">
        <v>52</v>
      </c>
      <c r="K132" s="59"/>
      <c r="L132" s="58">
        <v>3.5</v>
      </c>
    </row>
    <row r="133" spans="1:12" ht="15" x14ac:dyDescent="0.25">
      <c r="A133" s="16"/>
      <c r="B133" s="17"/>
      <c r="C133" s="55"/>
      <c r="D133" s="56" t="s">
        <v>76</v>
      </c>
      <c r="E133" s="57"/>
      <c r="F133" s="58"/>
      <c r="G133" s="58"/>
      <c r="H133" s="58"/>
      <c r="I133" s="58"/>
      <c r="J133" s="58"/>
      <c r="K133" s="59"/>
      <c r="L133" s="58"/>
    </row>
    <row r="134" spans="1:12" ht="15" x14ac:dyDescent="0.25">
      <c r="A134" s="16"/>
      <c r="B134" s="17"/>
      <c r="C134" s="55" t="s">
        <v>70</v>
      </c>
      <c r="D134" s="56"/>
      <c r="E134" s="57"/>
      <c r="F134" s="58">
        <f>SUM(F130:F133)</f>
        <v>310</v>
      </c>
      <c r="G134" s="58"/>
      <c r="H134" s="58"/>
      <c r="I134" s="58"/>
      <c r="J134" s="58"/>
      <c r="K134" s="59"/>
      <c r="L134" s="58">
        <f>SUM(L129:L132)</f>
        <v>17</v>
      </c>
    </row>
    <row r="135" spans="1:12" ht="15.75" thickBot="1" x14ac:dyDescent="0.25">
      <c r="A135" s="29">
        <f>A110</f>
        <v>1</v>
      </c>
      <c r="B135" s="30">
        <f>B110</f>
        <v>5</v>
      </c>
      <c r="C135" s="73" t="s">
        <v>4</v>
      </c>
      <c r="D135" s="75"/>
      <c r="E135" s="31"/>
      <c r="F135" s="32">
        <f>F117+F127</f>
        <v>1130</v>
      </c>
      <c r="G135" s="32">
        <f>G117+G127</f>
        <v>33</v>
      </c>
      <c r="H135" s="32">
        <f>H117+H127</f>
        <v>16</v>
      </c>
      <c r="I135" s="32">
        <f>I117+I127</f>
        <v>183</v>
      </c>
      <c r="J135" s="32">
        <f>J117+J127</f>
        <v>945</v>
      </c>
      <c r="K135" s="32"/>
      <c r="L135" s="32">
        <f>L117+L127</f>
        <v>104.68</v>
      </c>
    </row>
    <row r="136" spans="1:12" ht="15" x14ac:dyDescent="0.25">
      <c r="A136" s="20">
        <v>2</v>
      </c>
      <c r="B136" s="21">
        <v>1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 t="s">
        <v>28</v>
      </c>
      <c r="E137" s="42" t="s">
        <v>89</v>
      </c>
      <c r="F137" s="43">
        <v>150</v>
      </c>
      <c r="G137" s="43"/>
      <c r="H137" s="43"/>
      <c r="I137" s="43"/>
      <c r="J137" s="43"/>
      <c r="K137" s="44"/>
      <c r="L137" s="43">
        <v>21.53</v>
      </c>
    </row>
    <row r="138" spans="1:12" ht="15" x14ac:dyDescent="0.25">
      <c r="A138" s="23"/>
      <c r="B138" s="15"/>
      <c r="C138" s="11"/>
      <c r="D138" s="7" t="s">
        <v>22</v>
      </c>
      <c r="E138" s="42" t="s">
        <v>42</v>
      </c>
      <c r="F138" s="43">
        <v>200</v>
      </c>
      <c r="G138" s="43">
        <v>0</v>
      </c>
      <c r="H138" s="43">
        <v>0</v>
      </c>
      <c r="I138" s="43">
        <v>15</v>
      </c>
      <c r="J138" s="43">
        <v>63</v>
      </c>
      <c r="K138" s="44"/>
      <c r="L138" s="43">
        <v>5.62</v>
      </c>
    </row>
    <row r="139" spans="1:12" ht="15" x14ac:dyDescent="0.25">
      <c r="A139" s="23"/>
      <c r="B139" s="15"/>
      <c r="C139" s="11"/>
      <c r="D139" s="7" t="s">
        <v>23</v>
      </c>
      <c r="E139" s="42" t="s">
        <v>80</v>
      </c>
      <c r="F139" s="43">
        <v>40</v>
      </c>
      <c r="G139" s="43">
        <v>2</v>
      </c>
      <c r="H139" s="43">
        <v>0</v>
      </c>
      <c r="I139" s="43">
        <v>10</v>
      </c>
      <c r="J139" s="43">
        <v>52</v>
      </c>
      <c r="K139" s="44"/>
      <c r="L139" s="43">
        <v>15.94</v>
      </c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390</v>
      </c>
      <c r="G143" s="19">
        <f>SUM(G136:G142)</f>
        <v>2</v>
      </c>
      <c r="H143" s="19">
        <f>SUM(H136:H142)</f>
        <v>0</v>
      </c>
      <c r="I143" s="19">
        <f>SUM(I136:I142)</f>
        <v>25</v>
      </c>
      <c r="J143" s="19">
        <f>SUM(J136:J142)</f>
        <v>115</v>
      </c>
      <c r="K143" s="25"/>
      <c r="L143" s="19">
        <f>SUM(L136:L142)</f>
        <v>43.09</v>
      </c>
    </row>
    <row r="144" spans="1:12" ht="15" x14ac:dyDescent="0.25">
      <c r="A144" s="26">
        <f>A136</f>
        <v>2</v>
      </c>
      <c r="B144" s="13">
        <f>B136</f>
        <v>1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 t="s">
        <v>90</v>
      </c>
      <c r="F145" s="43">
        <v>250</v>
      </c>
      <c r="G145" s="43">
        <v>2</v>
      </c>
      <c r="H145" s="43">
        <v>4</v>
      </c>
      <c r="I145" s="43">
        <v>15</v>
      </c>
      <c r="J145" s="43">
        <v>101</v>
      </c>
      <c r="K145" s="44"/>
      <c r="L145" s="43">
        <v>15.5</v>
      </c>
    </row>
    <row r="146" spans="1:12" ht="15" x14ac:dyDescent="0.25">
      <c r="A146" s="23"/>
      <c r="B146" s="15"/>
      <c r="C146" s="11"/>
      <c r="D146" s="7" t="s">
        <v>28</v>
      </c>
      <c r="E146" s="42" t="s">
        <v>91</v>
      </c>
      <c r="F146" s="43">
        <v>150</v>
      </c>
      <c r="G146" s="43">
        <v>5</v>
      </c>
      <c r="H146" s="43">
        <v>8</v>
      </c>
      <c r="I146" s="43">
        <v>34</v>
      </c>
      <c r="J146" s="43">
        <v>208</v>
      </c>
      <c r="K146" s="44"/>
      <c r="L146" s="43">
        <v>9.5</v>
      </c>
    </row>
    <row r="147" spans="1:12" ht="15" x14ac:dyDescent="0.25">
      <c r="A147" s="23"/>
      <c r="B147" s="15"/>
      <c r="C147" s="11"/>
      <c r="D147" s="7" t="s">
        <v>29</v>
      </c>
      <c r="E147" s="42" t="s">
        <v>92</v>
      </c>
      <c r="F147" s="43">
        <v>125</v>
      </c>
      <c r="G147" s="43">
        <v>10</v>
      </c>
      <c r="H147" s="43">
        <v>35</v>
      </c>
      <c r="I147" s="43">
        <v>16</v>
      </c>
      <c r="J147" s="43">
        <v>420</v>
      </c>
      <c r="K147" s="44"/>
      <c r="L147" s="43">
        <v>39</v>
      </c>
    </row>
    <row r="148" spans="1:12" ht="15" x14ac:dyDescent="0.25">
      <c r="A148" s="23"/>
      <c r="B148" s="15"/>
      <c r="C148" s="11"/>
      <c r="D148" s="7" t="s">
        <v>30</v>
      </c>
      <c r="E148" s="42" t="s">
        <v>42</v>
      </c>
      <c r="F148" s="43">
        <v>200</v>
      </c>
      <c r="G148" s="43">
        <v>0</v>
      </c>
      <c r="H148" s="43">
        <v>0</v>
      </c>
      <c r="I148" s="43">
        <v>25</v>
      </c>
      <c r="J148" s="43">
        <v>63</v>
      </c>
      <c r="K148" s="44"/>
      <c r="L148" s="43">
        <v>3.62</v>
      </c>
    </row>
    <row r="149" spans="1:12" ht="15" x14ac:dyDescent="0.25">
      <c r="A149" s="23"/>
      <c r="B149" s="15"/>
      <c r="C149" s="11"/>
      <c r="D149" s="7" t="s">
        <v>31</v>
      </c>
      <c r="E149" s="42" t="s">
        <v>46</v>
      </c>
      <c r="F149" s="43">
        <v>40</v>
      </c>
      <c r="G149" s="43">
        <v>2</v>
      </c>
      <c r="H149" s="43">
        <v>0</v>
      </c>
      <c r="I149" s="43">
        <v>10</v>
      </c>
      <c r="J149" s="43">
        <v>52</v>
      </c>
      <c r="K149" s="44"/>
      <c r="L149" s="43">
        <v>3.95</v>
      </c>
    </row>
    <row r="150" spans="1:12" ht="15" x14ac:dyDescent="0.25">
      <c r="A150" s="23"/>
      <c r="B150" s="15"/>
      <c r="C150" s="11"/>
      <c r="D150" s="7" t="s">
        <v>32</v>
      </c>
      <c r="E150" s="42" t="s">
        <v>47</v>
      </c>
      <c r="F150" s="43">
        <v>40</v>
      </c>
      <c r="G150" s="43">
        <v>3</v>
      </c>
      <c r="H150" s="43">
        <v>1</v>
      </c>
      <c r="I150" s="43">
        <v>15</v>
      </c>
      <c r="J150" s="43">
        <v>71</v>
      </c>
      <c r="K150" s="44"/>
      <c r="L150" s="43">
        <v>3.5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805</v>
      </c>
      <c r="G153" s="19">
        <f>SUM(G144:G152)</f>
        <v>22</v>
      </c>
      <c r="H153" s="19">
        <f>SUM(H144:H152)</f>
        <v>48</v>
      </c>
      <c r="I153" s="19">
        <f>SUM(I144:I152)</f>
        <v>115</v>
      </c>
      <c r="J153" s="19">
        <f>SUM(J144:J152)</f>
        <v>915</v>
      </c>
      <c r="K153" s="25"/>
      <c r="L153" s="19">
        <f>SUM(L144:L152)</f>
        <v>75.070000000000007</v>
      </c>
    </row>
    <row r="154" spans="1:12" ht="15" x14ac:dyDescent="0.25">
      <c r="A154" s="16"/>
      <c r="B154" s="17"/>
      <c r="C154" s="55" t="s">
        <v>71</v>
      </c>
      <c r="D154" s="56" t="s">
        <v>26</v>
      </c>
      <c r="E154" s="57"/>
      <c r="F154" s="58"/>
      <c r="G154" s="58"/>
      <c r="H154" s="58"/>
      <c r="I154" s="58"/>
      <c r="J154" s="58"/>
      <c r="K154" s="59"/>
      <c r="L154" s="58">
        <v>33.67</v>
      </c>
    </row>
    <row r="155" spans="1:12" ht="15" x14ac:dyDescent="0.25">
      <c r="A155" s="16"/>
      <c r="B155" s="17"/>
      <c r="C155" s="55"/>
      <c r="D155" s="56" t="s">
        <v>27</v>
      </c>
      <c r="E155" s="57" t="s">
        <v>93</v>
      </c>
      <c r="F155" s="58">
        <v>250</v>
      </c>
      <c r="G155" s="58"/>
      <c r="H155" s="58"/>
      <c r="I155" s="58"/>
      <c r="J155" s="58"/>
      <c r="K155" s="59"/>
      <c r="L155" s="58">
        <v>10.6</v>
      </c>
    </row>
    <row r="156" spans="1:12" ht="15" x14ac:dyDescent="0.25">
      <c r="A156" s="16"/>
      <c r="B156" s="17"/>
      <c r="C156" s="55"/>
      <c r="D156" s="56" t="s">
        <v>28</v>
      </c>
      <c r="E156" s="57"/>
      <c r="F156" s="58"/>
      <c r="G156" s="58"/>
      <c r="H156" s="58"/>
      <c r="I156" s="58"/>
      <c r="J156" s="58"/>
      <c r="K156" s="59"/>
      <c r="L156" s="58"/>
    </row>
    <row r="157" spans="1:12" ht="15" x14ac:dyDescent="0.25">
      <c r="A157" s="16"/>
      <c r="B157" s="17"/>
      <c r="C157" s="55"/>
      <c r="D157" s="56" t="s">
        <v>30</v>
      </c>
      <c r="E157" s="57" t="s">
        <v>94</v>
      </c>
      <c r="F157" s="58">
        <v>200</v>
      </c>
      <c r="G157" s="58">
        <v>0</v>
      </c>
      <c r="H157" s="58">
        <v>0</v>
      </c>
      <c r="I157" s="58">
        <v>15</v>
      </c>
      <c r="J157" s="58">
        <v>63</v>
      </c>
      <c r="K157" s="59"/>
      <c r="L157" s="58">
        <v>23</v>
      </c>
    </row>
    <row r="158" spans="1:12" ht="15" x14ac:dyDescent="0.25">
      <c r="A158" s="16"/>
      <c r="B158" s="17"/>
      <c r="C158" s="55"/>
      <c r="D158" s="56" t="s">
        <v>66</v>
      </c>
      <c r="E158" s="57" t="s">
        <v>43</v>
      </c>
      <c r="F158" s="58">
        <v>50</v>
      </c>
      <c r="G158" s="58"/>
      <c r="H158" s="58"/>
      <c r="I158" s="58"/>
      <c r="J158" s="58"/>
      <c r="K158" s="59"/>
      <c r="L158" s="58">
        <v>11</v>
      </c>
    </row>
    <row r="159" spans="1:12" ht="15" x14ac:dyDescent="0.25">
      <c r="A159" s="16"/>
      <c r="B159" s="17"/>
      <c r="C159" s="55"/>
      <c r="D159" s="56" t="s">
        <v>76</v>
      </c>
      <c r="E159" s="57"/>
      <c r="F159" s="58"/>
      <c r="G159" s="58"/>
      <c r="H159" s="58"/>
      <c r="I159" s="58"/>
      <c r="J159" s="58"/>
      <c r="K159" s="59"/>
      <c r="L159" s="58"/>
    </row>
    <row r="160" spans="1:12" ht="15" x14ac:dyDescent="0.25">
      <c r="A160" s="16"/>
      <c r="B160" s="17"/>
      <c r="C160" s="55" t="s">
        <v>70</v>
      </c>
      <c r="D160" s="56"/>
      <c r="E160" s="57"/>
      <c r="F160" s="58">
        <f>SUM(F156:F159)</f>
        <v>250</v>
      </c>
      <c r="G160" s="58"/>
      <c r="H160" s="58"/>
      <c r="I160" s="58"/>
      <c r="J160" s="58"/>
      <c r="K160" s="59"/>
      <c r="L160" s="58">
        <f>SUM(L155:L158)</f>
        <v>44.6</v>
      </c>
    </row>
    <row r="161" spans="1:12" ht="15.75" thickBot="1" x14ac:dyDescent="0.25">
      <c r="A161" s="29">
        <f>A136</f>
        <v>2</v>
      </c>
      <c r="B161" s="30">
        <f>B136</f>
        <v>1</v>
      </c>
      <c r="C161" s="73" t="s">
        <v>4</v>
      </c>
      <c r="D161" s="75"/>
      <c r="E161" s="31"/>
      <c r="F161" s="32">
        <f>F143+F153</f>
        <v>1195</v>
      </c>
      <c r="G161" s="32">
        <f>G143+G153</f>
        <v>24</v>
      </c>
      <c r="H161" s="32">
        <f>H143+H153</f>
        <v>48</v>
      </c>
      <c r="I161" s="32">
        <f>I143+I153</f>
        <v>140</v>
      </c>
      <c r="J161" s="32">
        <f>J143+J153</f>
        <v>1030</v>
      </c>
      <c r="K161" s="32"/>
      <c r="L161" s="32">
        <f>L143+L153</f>
        <v>118.16000000000001</v>
      </c>
    </row>
    <row r="162" spans="1:12" ht="15" x14ac:dyDescent="0.25">
      <c r="A162" s="14">
        <v>2</v>
      </c>
      <c r="B162" s="15">
        <v>2</v>
      </c>
      <c r="C162" s="22" t="s">
        <v>20</v>
      </c>
      <c r="D162" s="5" t="s">
        <v>21</v>
      </c>
      <c r="E162" s="39" t="s">
        <v>95</v>
      </c>
      <c r="F162" s="40">
        <v>250</v>
      </c>
      <c r="G162" s="40">
        <v>5.0999999999999996</v>
      </c>
      <c r="H162" s="40">
        <v>6.62</v>
      </c>
      <c r="I162" s="40">
        <v>32.6</v>
      </c>
      <c r="J162" s="40">
        <v>210</v>
      </c>
      <c r="K162" s="41"/>
      <c r="L162" s="40">
        <v>15.03</v>
      </c>
    </row>
    <row r="163" spans="1:12" ht="15.75" customHeight="1" x14ac:dyDescent="0.2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22</v>
      </c>
      <c r="E164" s="42" t="s">
        <v>42</v>
      </c>
      <c r="F164" s="43">
        <v>200</v>
      </c>
      <c r="G164" s="43">
        <v>0</v>
      </c>
      <c r="H164" s="43">
        <v>0</v>
      </c>
      <c r="I164" s="43">
        <v>15</v>
      </c>
      <c r="J164" s="43">
        <v>63</v>
      </c>
      <c r="K164" s="44"/>
      <c r="L164" s="43">
        <v>3.62</v>
      </c>
    </row>
    <row r="165" spans="1:12" ht="15" x14ac:dyDescent="0.25">
      <c r="A165" s="14"/>
      <c r="B165" s="15"/>
      <c r="C165" s="11"/>
      <c r="D165" s="7" t="s">
        <v>23</v>
      </c>
      <c r="E165" s="42" t="s">
        <v>83</v>
      </c>
      <c r="F165" s="43">
        <v>70</v>
      </c>
      <c r="G165" s="43">
        <v>2</v>
      </c>
      <c r="H165" s="43">
        <v>8</v>
      </c>
      <c r="I165" s="43">
        <v>33</v>
      </c>
      <c r="J165" s="43">
        <v>216</v>
      </c>
      <c r="K165" s="44"/>
      <c r="L165" s="43">
        <v>11.7</v>
      </c>
    </row>
    <row r="166" spans="1:12" ht="15" x14ac:dyDescent="0.25">
      <c r="A166" s="14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6"/>
      <c r="B169" s="17"/>
      <c r="C169" s="8"/>
      <c r="D169" s="18" t="s">
        <v>33</v>
      </c>
      <c r="E169" s="9"/>
      <c r="F169" s="19">
        <f>SUM(F162:F168)</f>
        <v>520</v>
      </c>
      <c r="G169" s="19">
        <f>SUM(G162:G168)</f>
        <v>7.1</v>
      </c>
      <c r="H169" s="19">
        <f>SUM(H162:H168)</f>
        <v>14.620000000000001</v>
      </c>
      <c r="I169" s="19">
        <f>SUM(I162:I168)</f>
        <v>80.599999999999994</v>
      </c>
      <c r="J169" s="19">
        <f>SUM(J162:J168)</f>
        <v>489</v>
      </c>
      <c r="K169" s="25"/>
      <c r="L169" s="19">
        <f>SUM(L162:L168)</f>
        <v>30.349999999999998</v>
      </c>
    </row>
    <row r="170" spans="1:12" ht="15" x14ac:dyDescent="0.25">
      <c r="A170" s="13">
        <f>A162</f>
        <v>2</v>
      </c>
      <c r="B170" s="13">
        <f>B162</f>
        <v>2</v>
      </c>
      <c r="C170" s="10" t="s">
        <v>25</v>
      </c>
      <c r="D170" s="7" t="s">
        <v>26</v>
      </c>
      <c r="E170" s="42" t="s">
        <v>98</v>
      </c>
      <c r="F170" s="43">
        <v>60</v>
      </c>
      <c r="G170" s="43"/>
      <c r="H170" s="43"/>
      <c r="I170" s="43"/>
      <c r="J170" s="43"/>
      <c r="K170" s="44"/>
      <c r="L170" s="43">
        <v>13.6</v>
      </c>
    </row>
    <row r="171" spans="1:12" ht="15" x14ac:dyDescent="0.25">
      <c r="A171" s="14"/>
      <c r="B171" s="15"/>
      <c r="C171" s="11"/>
      <c r="D171" s="7" t="s">
        <v>27</v>
      </c>
      <c r="E171" s="42" t="s">
        <v>99</v>
      </c>
      <c r="F171" s="43">
        <v>250</v>
      </c>
      <c r="G171" s="43">
        <v>7</v>
      </c>
      <c r="H171" s="43">
        <v>5</v>
      </c>
      <c r="I171" s="43">
        <v>19</v>
      </c>
      <c r="J171" s="43">
        <v>149</v>
      </c>
      <c r="K171" s="44"/>
      <c r="L171" s="43">
        <v>12.15</v>
      </c>
    </row>
    <row r="172" spans="1:12" ht="15" x14ac:dyDescent="0.25">
      <c r="A172" s="14"/>
      <c r="B172" s="15"/>
      <c r="C172" s="11"/>
      <c r="D172" s="7" t="s">
        <v>28</v>
      </c>
      <c r="E172" s="42" t="s">
        <v>96</v>
      </c>
      <c r="F172" s="43">
        <v>100</v>
      </c>
      <c r="G172" s="43">
        <v>7.88</v>
      </c>
      <c r="H172" s="43">
        <v>1.64</v>
      </c>
      <c r="I172" s="43">
        <v>3.74</v>
      </c>
      <c r="J172" s="43">
        <v>192.78</v>
      </c>
      <c r="K172" s="44"/>
      <c r="L172" s="43">
        <v>36.799999999999997</v>
      </c>
    </row>
    <row r="173" spans="1:12" ht="15" x14ac:dyDescent="0.25">
      <c r="A173" s="14"/>
      <c r="B173" s="15"/>
      <c r="C173" s="11"/>
      <c r="D173" s="7" t="s">
        <v>29</v>
      </c>
      <c r="E173" s="42" t="s">
        <v>97</v>
      </c>
      <c r="F173" s="43">
        <v>150</v>
      </c>
      <c r="G173" s="43">
        <v>3</v>
      </c>
      <c r="H173" s="43">
        <v>0.6</v>
      </c>
      <c r="I173" s="43">
        <v>23.7</v>
      </c>
      <c r="J173" s="43">
        <v>123.27</v>
      </c>
      <c r="K173" s="44"/>
      <c r="L173" s="43">
        <v>18.899999999999999</v>
      </c>
    </row>
    <row r="174" spans="1:12" ht="15" x14ac:dyDescent="0.25">
      <c r="A174" s="14"/>
      <c r="B174" s="15"/>
      <c r="C174" s="11"/>
      <c r="D174" s="7" t="s">
        <v>30</v>
      </c>
      <c r="E174" s="42" t="s">
        <v>45</v>
      </c>
      <c r="F174" s="43">
        <v>200</v>
      </c>
      <c r="G174" s="43">
        <v>1</v>
      </c>
      <c r="H174" s="43">
        <v>0</v>
      </c>
      <c r="I174" s="43">
        <v>25</v>
      </c>
      <c r="J174" s="43">
        <v>104</v>
      </c>
      <c r="K174" s="44"/>
      <c r="L174" s="43">
        <v>5.07</v>
      </c>
    </row>
    <row r="175" spans="1:12" ht="15" x14ac:dyDescent="0.25">
      <c r="A175" s="14"/>
      <c r="B175" s="15"/>
      <c r="C175" s="11"/>
      <c r="D175" s="7" t="s">
        <v>31</v>
      </c>
      <c r="E175" s="42" t="s">
        <v>55</v>
      </c>
      <c r="F175" s="43">
        <v>40</v>
      </c>
      <c r="G175" s="43">
        <v>2</v>
      </c>
      <c r="H175" s="43">
        <v>0</v>
      </c>
      <c r="I175" s="43">
        <v>10</v>
      </c>
      <c r="J175" s="43">
        <v>52</v>
      </c>
      <c r="K175" s="44"/>
      <c r="L175" s="43">
        <v>3.85</v>
      </c>
    </row>
    <row r="176" spans="1:12" ht="15" x14ac:dyDescent="0.25">
      <c r="A176" s="14"/>
      <c r="B176" s="15"/>
      <c r="C176" s="11"/>
      <c r="D176" s="7" t="s">
        <v>32</v>
      </c>
      <c r="E176" s="42" t="s">
        <v>47</v>
      </c>
      <c r="F176" s="43">
        <v>40</v>
      </c>
      <c r="G176" s="43">
        <v>3</v>
      </c>
      <c r="H176" s="43">
        <v>1</v>
      </c>
      <c r="I176" s="43">
        <v>14</v>
      </c>
      <c r="J176" s="43">
        <v>71</v>
      </c>
      <c r="K176" s="44"/>
      <c r="L176" s="43">
        <v>3.5</v>
      </c>
    </row>
    <row r="177" spans="1:12" ht="15" x14ac:dyDescent="0.25">
      <c r="A177" s="14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14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16"/>
      <c r="B179" s="17"/>
      <c r="C179" s="8"/>
      <c r="D179" s="18" t="s">
        <v>33</v>
      </c>
      <c r="E179" s="9"/>
      <c r="F179" s="19">
        <f>SUM(F170:F178)</f>
        <v>840</v>
      </c>
      <c r="G179" s="19">
        <f>SUM(G170:G178)</f>
        <v>23.88</v>
      </c>
      <c r="H179" s="19">
        <f>SUM(H170:H178)</f>
        <v>8.2399999999999984</v>
      </c>
      <c r="I179" s="19">
        <f>SUM(I170:I178)</f>
        <v>95.44</v>
      </c>
      <c r="J179" s="19">
        <f>SUM(J170:J178)</f>
        <v>692.05</v>
      </c>
      <c r="K179" s="25"/>
      <c r="L179" s="19">
        <f>SUM(L170:L178)</f>
        <v>93.869999999999976</v>
      </c>
    </row>
    <row r="180" spans="1:12" ht="15" x14ac:dyDescent="0.25">
      <c r="A180" s="16"/>
      <c r="B180" s="17"/>
      <c r="C180" s="55" t="s">
        <v>71</v>
      </c>
      <c r="D180" s="56" t="s">
        <v>26</v>
      </c>
      <c r="E180" s="57"/>
      <c r="F180" s="58"/>
      <c r="G180" s="58"/>
      <c r="H180" s="58"/>
      <c r="I180" s="58"/>
      <c r="J180" s="58"/>
      <c r="K180" s="59"/>
      <c r="L180" s="58">
        <v>33.67</v>
      </c>
    </row>
    <row r="181" spans="1:12" ht="15" x14ac:dyDescent="0.25">
      <c r="A181" s="16"/>
      <c r="B181" s="17"/>
      <c r="C181" s="55"/>
      <c r="D181" s="56" t="s">
        <v>27</v>
      </c>
      <c r="E181" s="57"/>
      <c r="F181" s="58"/>
      <c r="G181" s="58"/>
      <c r="H181" s="58"/>
      <c r="I181" s="58"/>
      <c r="J181" s="58"/>
      <c r="K181" s="59"/>
      <c r="L181" s="58"/>
    </row>
    <row r="182" spans="1:12" ht="15" x14ac:dyDescent="0.25">
      <c r="A182" s="16"/>
      <c r="B182" s="17"/>
      <c r="C182" s="55"/>
      <c r="D182" s="56" t="s">
        <v>28</v>
      </c>
      <c r="E182" s="57"/>
      <c r="F182" s="58"/>
      <c r="G182" s="58"/>
      <c r="H182" s="58"/>
      <c r="I182" s="58"/>
      <c r="J182" s="58"/>
      <c r="K182" s="59"/>
      <c r="L182" s="58"/>
    </row>
    <row r="183" spans="1:12" ht="15" x14ac:dyDescent="0.25">
      <c r="A183" s="16"/>
      <c r="B183" s="17"/>
      <c r="C183" s="55"/>
      <c r="D183" s="56" t="s">
        <v>30</v>
      </c>
      <c r="E183" s="57" t="s">
        <v>73</v>
      </c>
      <c r="F183" s="58">
        <v>200</v>
      </c>
      <c r="G183" s="58">
        <v>0</v>
      </c>
      <c r="H183" s="58">
        <v>0</v>
      </c>
      <c r="I183" s="58">
        <v>15</v>
      </c>
      <c r="J183" s="58">
        <v>63</v>
      </c>
      <c r="K183" s="59"/>
      <c r="L183" s="58">
        <v>3.9</v>
      </c>
    </row>
    <row r="184" spans="1:12" ht="15" x14ac:dyDescent="0.25">
      <c r="A184" s="16"/>
      <c r="B184" s="17"/>
      <c r="C184" s="55"/>
      <c r="D184" s="56" t="s">
        <v>66</v>
      </c>
      <c r="E184" s="57" t="s">
        <v>88</v>
      </c>
      <c r="F184" s="58">
        <v>100</v>
      </c>
      <c r="G184" s="58">
        <v>3.95</v>
      </c>
      <c r="H184" s="58">
        <v>4.7</v>
      </c>
      <c r="I184" s="58">
        <v>27.75</v>
      </c>
      <c r="J184" s="58">
        <v>178</v>
      </c>
      <c r="K184" s="59"/>
      <c r="L184" s="58">
        <v>7.3</v>
      </c>
    </row>
    <row r="185" spans="1:12" ht="15" x14ac:dyDescent="0.25">
      <c r="A185" s="16"/>
      <c r="B185" s="17"/>
      <c r="C185" s="55"/>
      <c r="D185" s="56" t="s">
        <v>76</v>
      </c>
      <c r="E185" s="57"/>
      <c r="F185" s="58"/>
      <c r="G185" s="58"/>
      <c r="H185" s="58"/>
      <c r="I185" s="58"/>
      <c r="J185" s="58"/>
      <c r="K185" s="59"/>
      <c r="L185" s="58"/>
    </row>
    <row r="186" spans="1:12" ht="15" x14ac:dyDescent="0.25">
      <c r="A186" s="16"/>
      <c r="B186" s="17"/>
      <c r="C186" s="55" t="s">
        <v>70</v>
      </c>
      <c r="D186" s="56"/>
      <c r="E186" s="57"/>
      <c r="F186" s="58">
        <f>SUM(F182:F185)</f>
        <v>300</v>
      </c>
      <c r="G186" s="58"/>
      <c r="H186" s="58"/>
      <c r="I186" s="58"/>
      <c r="J186" s="58"/>
      <c r="K186" s="59"/>
      <c r="L186" s="58">
        <f>SUM(L181:L184)</f>
        <v>11.2</v>
      </c>
    </row>
    <row r="187" spans="1:12" ht="15.75" thickBot="1" x14ac:dyDescent="0.25">
      <c r="A187" s="33">
        <f>A162</f>
        <v>2</v>
      </c>
      <c r="B187" s="33">
        <f>B162</f>
        <v>2</v>
      </c>
      <c r="C187" s="73" t="s">
        <v>4</v>
      </c>
      <c r="D187" s="75"/>
      <c r="E187" s="31"/>
      <c r="F187" s="32">
        <f>F169+F179</f>
        <v>1360</v>
      </c>
      <c r="G187" s="32">
        <f>G169+G179</f>
        <v>30.979999999999997</v>
      </c>
      <c r="H187" s="32">
        <f>H169+H179</f>
        <v>22.86</v>
      </c>
      <c r="I187" s="32">
        <f>I169+I179</f>
        <v>176.04</v>
      </c>
      <c r="J187" s="32">
        <f>J169+J179</f>
        <v>1181.05</v>
      </c>
      <c r="K187" s="32"/>
      <c r="L187" s="32">
        <f>L169+L179</f>
        <v>124.21999999999997</v>
      </c>
    </row>
    <row r="188" spans="1:12" ht="15" x14ac:dyDescent="0.25">
      <c r="A188" s="20">
        <v>2</v>
      </c>
      <c r="B188" s="21">
        <v>3</v>
      </c>
      <c r="C188" s="22" t="s">
        <v>20</v>
      </c>
      <c r="D188" s="5" t="s">
        <v>21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6" t="s">
        <v>28</v>
      </c>
      <c r="E189" s="42" t="s">
        <v>100</v>
      </c>
      <c r="F189" s="43">
        <v>150</v>
      </c>
      <c r="G189" s="43">
        <v>5</v>
      </c>
      <c r="H189" s="43">
        <v>8</v>
      </c>
      <c r="I189" s="43">
        <v>34</v>
      </c>
      <c r="J189" s="43">
        <v>208</v>
      </c>
      <c r="K189" s="44"/>
      <c r="L189" s="43">
        <v>15</v>
      </c>
    </row>
    <row r="190" spans="1:12" ht="15" x14ac:dyDescent="0.25">
      <c r="A190" s="23"/>
      <c r="B190" s="15"/>
      <c r="C190" s="11"/>
      <c r="D190" s="7" t="s">
        <v>22</v>
      </c>
      <c r="E190" s="42" t="s">
        <v>42</v>
      </c>
      <c r="F190" s="43">
        <v>200</v>
      </c>
      <c r="G190" s="43">
        <v>0</v>
      </c>
      <c r="H190" s="43">
        <v>0</v>
      </c>
      <c r="I190" s="43">
        <v>15</v>
      </c>
      <c r="J190" s="43">
        <v>63</v>
      </c>
      <c r="K190" s="44"/>
      <c r="L190" s="43">
        <v>3.9</v>
      </c>
    </row>
    <row r="191" spans="1:12" ht="15" x14ac:dyDescent="0.25">
      <c r="A191" s="23"/>
      <c r="B191" s="15"/>
      <c r="C191" s="11"/>
      <c r="D191" s="7" t="s">
        <v>23</v>
      </c>
      <c r="E191" s="42" t="s">
        <v>86</v>
      </c>
      <c r="F191" s="43">
        <v>100</v>
      </c>
      <c r="G191" s="43">
        <v>4</v>
      </c>
      <c r="H191" s="43">
        <v>9</v>
      </c>
      <c r="I191" s="43">
        <v>33</v>
      </c>
      <c r="J191" s="43">
        <v>225</v>
      </c>
      <c r="K191" s="44"/>
      <c r="L191" s="43">
        <v>15.2</v>
      </c>
    </row>
    <row r="192" spans="1:12" ht="15" x14ac:dyDescent="0.25">
      <c r="A192" s="23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SUM(F188:F194)</f>
        <v>450</v>
      </c>
      <c r="G195" s="19">
        <f>SUM(G188:G194)</f>
        <v>9</v>
      </c>
      <c r="H195" s="19">
        <f>SUM(H188:H194)</f>
        <v>17</v>
      </c>
      <c r="I195" s="19">
        <f>SUM(I188:I194)</f>
        <v>82</v>
      </c>
      <c r="J195" s="19">
        <f>SUM(J188:J194)</f>
        <v>496</v>
      </c>
      <c r="K195" s="25"/>
      <c r="L195" s="19">
        <f>SUM(L188:L194)</f>
        <v>34.099999999999994</v>
      </c>
    </row>
    <row r="196" spans="1:12" ht="15" x14ac:dyDescent="0.25">
      <c r="A196" s="26">
        <f>A188</f>
        <v>2</v>
      </c>
      <c r="B196" s="13">
        <f>B188</f>
        <v>3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101</v>
      </c>
      <c r="F197" s="43">
        <v>250</v>
      </c>
      <c r="G197" s="43">
        <v>7</v>
      </c>
      <c r="H197" s="43">
        <v>5</v>
      </c>
      <c r="I197" s="43">
        <v>19</v>
      </c>
      <c r="J197" s="43">
        <v>149</v>
      </c>
      <c r="K197" s="44"/>
      <c r="L197" s="43">
        <v>10.3</v>
      </c>
    </row>
    <row r="198" spans="1:12" ht="15" x14ac:dyDescent="0.25">
      <c r="A198" s="23"/>
      <c r="B198" s="15"/>
      <c r="C198" s="11"/>
      <c r="D198" s="7" t="s">
        <v>28</v>
      </c>
      <c r="E198" s="42" t="s">
        <v>50</v>
      </c>
      <c r="F198" s="43">
        <v>80</v>
      </c>
      <c r="G198" s="43">
        <v>13</v>
      </c>
      <c r="H198" s="43">
        <v>8</v>
      </c>
      <c r="I198" s="43">
        <v>10</v>
      </c>
      <c r="J198" s="43">
        <v>161</v>
      </c>
      <c r="K198" s="44"/>
      <c r="L198" s="43">
        <v>42.3</v>
      </c>
    </row>
    <row r="199" spans="1:12" ht="15" x14ac:dyDescent="0.25">
      <c r="A199" s="23"/>
      <c r="B199" s="15"/>
      <c r="C199" s="11"/>
      <c r="D199" s="7" t="s">
        <v>29</v>
      </c>
      <c r="E199" s="42" t="s">
        <v>49</v>
      </c>
      <c r="F199" s="43">
        <v>150</v>
      </c>
      <c r="G199" s="43">
        <v>15</v>
      </c>
      <c r="H199" s="43">
        <v>12</v>
      </c>
      <c r="I199" s="43">
        <v>0</v>
      </c>
      <c r="J199" s="43">
        <v>208</v>
      </c>
      <c r="K199" s="44"/>
      <c r="L199" s="43">
        <v>9.8000000000000007</v>
      </c>
    </row>
    <row r="200" spans="1:12" ht="15" x14ac:dyDescent="0.25">
      <c r="A200" s="23"/>
      <c r="B200" s="15"/>
      <c r="C200" s="11"/>
      <c r="D200" s="7" t="s">
        <v>30</v>
      </c>
      <c r="E200" s="42" t="s">
        <v>45</v>
      </c>
      <c r="F200" s="43">
        <v>200</v>
      </c>
      <c r="G200" s="43">
        <v>1</v>
      </c>
      <c r="H200" s="43">
        <v>0</v>
      </c>
      <c r="I200" s="43">
        <v>25</v>
      </c>
      <c r="J200" s="43">
        <v>164</v>
      </c>
      <c r="K200" s="44"/>
      <c r="L200" s="43">
        <v>5.07</v>
      </c>
    </row>
    <row r="201" spans="1:12" ht="15" x14ac:dyDescent="0.25">
      <c r="A201" s="23"/>
      <c r="B201" s="15"/>
      <c r="C201" s="11"/>
      <c r="D201" s="7" t="s">
        <v>31</v>
      </c>
      <c r="E201" s="42" t="s">
        <v>55</v>
      </c>
      <c r="F201" s="43">
        <v>40</v>
      </c>
      <c r="G201" s="43">
        <v>2</v>
      </c>
      <c r="H201" s="43">
        <v>0</v>
      </c>
      <c r="I201" s="43">
        <v>10</v>
      </c>
      <c r="J201" s="43">
        <v>52</v>
      </c>
      <c r="K201" s="44"/>
      <c r="L201" s="43">
        <v>3.5</v>
      </c>
    </row>
    <row r="202" spans="1:12" ht="15" x14ac:dyDescent="0.25">
      <c r="A202" s="23"/>
      <c r="B202" s="15"/>
      <c r="C202" s="11"/>
      <c r="D202" s="7" t="s">
        <v>32</v>
      </c>
      <c r="E202" s="42" t="s">
        <v>47</v>
      </c>
      <c r="F202" s="43">
        <v>40</v>
      </c>
      <c r="G202" s="43">
        <v>3</v>
      </c>
      <c r="H202" s="43">
        <v>1</v>
      </c>
      <c r="I202" s="43">
        <v>15</v>
      </c>
      <c r="J202" s="43">
        <v>71</v>
      </c>
      <c r="K202" s="44"/>
      <c r="L202" s="43">
        <v>3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33</v>
      </c>
      <c r="E205" s="9"/>
      <c r="F205" s="19">
        <f>SUM(F196:F204)</f>
        <v>760</v>
      </c>
      <c r="G205" s="19">
        <f>SUM(G196:G204)</f>
        <v>41</v>
      </c>
      <c r="H205" s="19">
        <f>SUM(H196:H204)</f>
        <v>26</v>
      </c>
      <c r="I205" s="19">
        <f>SUM(I196:I204)</f>
        <v>79</v>
      </c>
      <c r="J205" s="19">
        <f>SUM(J196:J204)</f>
        <v>805</v>
      </c>
      <c r="K205" s="25"/>
      <c r="L205" s="19">
        <f>SUM(L196:L204)</f>
        <v>73.97</v>
      </c>
    </row>
    <row r="206" spans="1:12" ht="15" x14ac:dyDescent="0.25">
      <c r="A206" s="16"/>
      <c r="B206" s="17"/>
      <c r="C206" s="55" t="s">
        <v>71</v>
      </c>
      <c r="D206" s="56" t="s">
        <v>26</v>
      </c>
      <c r="E206" s="57"/>
      <c r="F206" s="58"/>
      <c r="G206" s="58"/>
      <c r="H206" s="58"/>
      <c r="I206" s="58"/>
      <c r="J206" s="58"/>
      <c r="K206" s="59"/>
      <c r="L206" s="58">
        <v>33.67</v>
      </c>
    </row>
    <row r="207" spans="1:12" ht="15" x14ac:dyDescent="0.25">
      <c r="A207" s="16"/>
      <c r="B207" s="17"/>
      <c r="C207" s="55"/>
      <c r="D207" s="56" t="s">
        <v>27</v>
      </c>
      <c r="E207" s="57" t="s">
        <v>61</v>
      </c>
      <c r="F207" s="58">
        <v>250</v>
      </c>
      <c r="G207" s="58">
        <v>7.7</v>
      </c>
      <c r="H207" s="58">
        <v>7.65</v>
      </c>
      <c r="I207" s="58">
        <v>25.2</v>
      </c>
      <c r="J207" s="58">
        <v>205</v>
      </c>
      <c r="K207" s="59"/>
      <c r="L207" s="58">
        <v>21.38</v>
      </c>
    </row>
    <row r="208" spans="1:12" ht="15" x14ac:dyDescent="0.25">
      <c r="A208" s="16"/>
      <c r="B208" s="17"/>
      <c r="C208" s="55"/>
      <c r="D208" s="56" t="s">
        <v>28</v>
      </c>
      <c r="E208" s="57"/>
      <c r="F208" s="58"/>
      <c r="G208" s="58"/>
      <c r="H208" s="58"/>
      <c r="I208" s="58"/>
      <c r="J208" s="58"/>
      <c r="K208" s="59"/>
      <c r="L208" s="58"/>
    </row>
    <row r="209" spans="1:12" ht="15" x14ac:dyDescent="0.25">
      <c r="A209" s="16"/>
      <c r="B209" s="17"/>
      <c r="C209" s="55"/>
      <c r="D209" s="56" t="s">
        <v>30</v>
      </c>
      <c r="E209" s="57" t="s">
        <v>73</v>
      </c>
      <c r="F209" s="58">
        <v>200</v>
      </c>
      <c r="G209" s="58">
        <v>0</v>
      </c>
      <c r="H209" s="58">
        <v>0</v>
      </c>
      <c r="I209" s="58">
        <v>15</v>
      </c>
      <c r="J209" s="58">
        <v>63</v>
      </c>
      <c r="K209" s="59"/>
      <c r="L209" s="58">
        <v>3.9</v>
      </c>
    </row>
    <row r="210" spans="1:12" ht="15" x14ac:dyDescent="0.25">
      <c r="A210" s="16"/>
      <c r="B210" s="17"/>
      <c r="C210" s="55"/>
      <c r="D210" s="56" t="s">
        <v>66</v>
      </c>
      <c r="E210" s="57" t="s">
        <v>80</v>
      </c>
      <c r="F210" s="58">
        <v>40</v>
      </c>
      <c r="G210" s="58"/>
      <c r="H210" s="58"/>
      <c r="I210" s="58"/>
      <c r="J210" s="58"/>
      <c r="K210" s="59"/>
      <c r="L210" s="58">
        <v>3.5</v>
      </c>
    </row>
    <row r="211" spans="1:12" ht="15" x14ac:dyDescent="0.25">
      <c r="A211" s="16"/>
      <c r="B211" s="17"/>
      <c r="C211" s="55"/>
      <c r="D211" s="56" t="s">
        <v>76</v>
      </c>
      <c r="E211" s="57"/>
      <c r="F211" s="58"/>
      <c r="G211" s="58"/>
      <c r="H211" s="58"/>
      <c r="I211" s="58"/>
      <c r="J211" s="58"/>
      <c r="K211" s="59"/>
      <c r="L211" s="58"/>
    </row>
    <row r="212" spans="1:12" ht="15" x14ac:dyDescent="0.25">
      <c r="A212" s="16"/>
      <c r="B212" s="17"/>
      <c r="C212" s="55" t="s">
        <v>70</v>
      </c>
      <c r="D212" s="56"/>
      <c r="E212" s="57"/>
      <c r="F212" s="58">
        <f>SUM(F208:F211)</f>
        <v>240</v>
      </c>
      <c r="G212" s="58"/>
      <c r="H212" s="58"/>
      <c r="I212" s="58"/>
      <c r="J212" s="58"/>
      <c r="K212" s="59"/>
      <c r="L212" s="58">
        <f>SUM(L207:L210)</f>
        <v>28.779999999999998</v>
      </c>
    </row>
    <row r="213" spans="1:12" ht="15.75" thickBot="1" x14ac:dyDescent="0.25">
      <c r="A213" s="29">
        <f>A188</f>
        <v>2</v>
      </c>
      <c r="B213" s="30">
        <f>B188</f>
        <v>3</v>
      </c>
      <c r="C213" s="73" t="s">
        <v>4</v>
      </c>
      <c r="D213" s="75"/>
      <c r="E213" s="31"/>
      <c r="F213" s="32">
        <f>F195+F205</f>
        <v>1210</v>
      </c>
      <c r="G213" s="32">
        <f>G195+G205</f>
        <v>50</v>
      </c>
      <c r="H213" s="32">
        <f>H195+H205</f>
        <v>43</v>
      </c>
      <c r="I213" s="32">
        <f>I195+I205</f>
        <v>161</v>
      </c>
      <c r="J213" s="32">
        <f>J195+J205</f>
        <v>1301</v>
      </c>
      <c r="K213" s="32"/>
      <c r="L213" s="32">
        <f>L195+L205+L212</f>
        <v>136.85</v>
      </c>
    </row>
    <row r="214" spans="1:12" ht="15" x14ac:dyDescent="0.25">
      <c r="A214" s="20">
        <v>2</v>
      </c>
      <c r="B214" s="21">
        <v>4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 t="s">
        <v>28</v>
      </c>
      <c r="E215" s="42" t="s">
        <v>81</v>
      </c>
      <c r="F215" s="43">
        <v>150</v>
      </c>
      <c r="G215" s="43"/>
      <c r="H215" s="43"/>
      <c r="I215" s="43"/>
      <c r="J215" s="43"/>
      <c r="K215" s="44"/>
      <c r="L215" s="43">
        <v>9.15</v>
      </c>
    </row>
    <row r="216" spans="1:12" ht="15" x14ac:dyDescent="0.25">
      <c r="A216" s="23"/>
      <c r="B216" s="15"/>
      <c r="C216" s="11"/>
      <c r="D216" s="7" t="s">
        <v>22</v>
      </c>
      <c r="E216" s="42" t="s">
        <v>42</v>
      </c>
      <c r="F216" s="43">
        <v>200</v>
      </c>
      <c r="G216" s="43">
        <v>0</v>
      </c>
      <c r="H216" s="43">
        <v>0</v>
      </c>
      <c r="I216" s="43">
        <v>15</v>
      </c>
      <c r="J216" s="43">
        <v>63</v>
      </c>
      <c r="K216" s="44"/>
      <c r="L216" s="43">
        <v>3.9</v>
      </c>
    </row>
    <row r="217" spans="1:12" ht="12.75" customHeight="1" x14ac:dyDescent="0.25">
      <c r="A217" s="23"/>
      <c r="B217" s="15"/>
      <c r="C217" s="11"/>
      <c r="D217" s="7" t="s">
        <v>23</v>
      </c>
      <c r="E217" s="42" t="s">
        <v>80</v>
      </c>
      <c r="F217" s="43">
        <v>40</v>
      </c>
      <c r="G217" s="43">
        <v>0</v>
      </c>
      <c r="H217" s="43">
        <v>0</v>
      </c>
      <c r="I217" s="43">
        <v>10</v>
      </c>
      <c r="J217" s="43">
        <v>44</v>
      </c>
      <c r="K217" s="44"/>
      <c r="L217" s="43">
        <v>3.5</v>
      </c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SUM(F214:F220)</f>
        <v>390</v>
      </c>
      <c r="G221" s="19">
        <f>SUM(G214:G220)</f>
        <v>0</v>
      </c>
      <c r="H221" s="19">
        <f>SUM(H214:H220)</f>
        <v>0</v>
      </c>
      <c r="I221" s="19">
        <f>SUM(I214:I220)</f>
        <v>25</v>
      </c>
      <c r="J221" s="19">
        <f>SUM(J214:J220)</f>
        <v>107</v>
      </c>
      <c r="K221" s="25"/>
      <c r="L221" s="19">
        <f>SUM(L214:L220)</f>
        <v>16.55</v>
      </c>
    </row>
    <row r="222" spans="1:12" ht="15" x14ac:dyDescent="0.25">
      <c r="A222" s="26">
        <f>A214</f>
        <v>2</v>
      </c>
      <c r="B222" s="13">
        <f>B214</f>
        <v>4</v>
      </c>
      <c r="C222" s="10" t="s">
        <v>25</v>
      </c>
      <c r="D222" s="7" t="s">
        <v>26</v>
      </c>
      <c r="E222" s="42" t="s">
        <v>112</v>
      </c>
      <c r="F222" s="43">
        <v>60</v>
      </c>
      <c r="G222" s="43"/>
      <c r="H222" s="43"/>
      <c r="I222" s="43"/>
      <c r="J222" s="43"/>
      <c r="K222" s="44"/>
      <c r="L222" s="43">
        <v>5.5</v>
      </c>
    </row>
    <row r="223" spans="1:12" ht="15" x14ac:dyDescent="0.25">
      <c r="A223" s="23"/>
      <c r="B223" s="15"/>
      <c r="C223" s="11"/>
      <c r="D223" s="7" t="s">
        <v>27</v>
      </c>
      <c r="E223" s="42" t="s">
        <v>102</v>
      </c>
      <c r="F223" s="43">
        <v>250</v>
      </c>
      <c r="G223" s="43">
        <v>2</v>
      </c>
      <c r="H223" s="43">
        <v>4</v>
      </c>
      <c r="I223" s="43">
        <v>15</v>
      </c>
      <c r="J223" s="43">
        <v>101</v>
      </c>
      <c r="K223" s="44"/>
      <c r="L223" s="43">
        <v>11.95</v>
      </c>
    </row>
    <row r="224" spans="1:12" ht="15" x14ac:dyDescent="0.25">
      <c r="A224" s="23"/>
      <c r="B224" s="15"/>
      <c r="C224" s="11"/>
      <c r="D224" s="7" t="s">
        <v>28</v>
      </c>
      <c r="E224" s="42" t="s">
        <v>103</v>
      </c>
      <c r="F224" s="43">
        <v>150</v>
      </c>
      <c r="G224" s="43">
        <v>3.3</v>
      </c>
      <c r="H224" s="43">
        <v>10.6</v>
      </c>
      <c r="I224" s="43">
        <v>20.2</v>
      </c>
      <c r="J224" s="43">
        <v>291.2</v>
      </c>
      <c r="K224" s="44"/>
      <c r="L224" s="43">
        <v>33.67</v>
      </c>
    </row>
    <row r="225" spans="1:12" ht="15" x14ac:dyDescent="0.25">
      <c r="A225" s="23"/>
      <c r="B225" s="15"/>
      <c r="C225" s="11"/>
      <c r="D225" s="7" t="s">
        <v>29</v>
      </c>
      <c r="E225" s="42" t="s">
        <v>104</v>
      </c>
      <c r="F225" s="43">
        <v>125</v>
      </c>
      <c r="G225" s="43">
        <v>13</v>
      </c>
      <c r="H225" s="43">
        <v>18</v>
      </c>
      <c r="I225" s="43">
        <v>10</v>
      </c>
      <c r="J225" s="43">
        <v>161</v>
      </c>
      <c r="K225" s="44"/>
      <c r="L225" s="43">
        <v>38.299999999999997</v>
      </c>
    </row>
    <row r="226" spans="1:12" ht="15" x14ac:dyDescent="0.25">
      <c r="A226" s="23"/>
      <c r="B226" s="15"/>
      <c r="C226" s="11"/>
      <c r="D226" s="7" t="s">
        <v>30</v>
      </c>
      <c r="E226" s="42" t="s">
        <v>45</v>
      </c>
      <c r="F226" s="43">
        <v>200</v>
      </c>
      <c r="G226" s="43">
        <v>1</v>
      </c>
      <c r="H226" s="43">
        <v>0</v>
      </c>
      <c r="I226" s="43">
        <v>25</v>
      </c>
      <c r="J226" s="43">
        <v>104</v>
      </c>
      <c r="K226" s="44"/>
      <c r="L226" s="43">
        <v>5.07</v>
      </c>
    </row>
    <row r="227" spans="1:12" ht="15" x14ac:dyDescent="0.25">
      <c r="A227" s="23"/>
      <c r="B227" s="15"/>
      <c r="C227" s="11"/>
      <c r="D227" s="7" t="s">
        <v>31</v>
      </c>
      <c r="E227" s="42" t="s">
        <v>46</v>
      </c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 t="s">
        <v>47</v>
      </c>
      <c r="F228" s="43">
        <v>40</v>
      </c>
      <c r="G228" s="43">
        <v>3</v>
      </c>
      <c r="H228" s="43">
        <v>1</v>
      </c>
      <c r="I228" s="43">
        <v>15</v>
      </c>
      <c r="J228" s="43">
        <v>71</v>
      </c>
      <c r="K228" s="44"/>
      <c r="L228" s="43">
        <v>3</v>
      </c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825</v>
      </c>
      <c r="G231" s="19">
        <f>SUM(G222:G230)</f>
        <v>22.3</v>
      </c>
      <c r="H231" s="19">
        <f>SUM(H222:H230)</f>
        <v>33.6</v>
      </c>
      <c r="I231" s="19">
        <f>SUM(I222:I230)</f>
        <v>85.2</v>
      </c>
      <c r="J231" s="19">
        <f>SUM(J222:J230)</f>
        <v>728.2</v>
      </c>
      <c r="K231" s="25"/>
      <c r="L231" s="19">
        <f>SUM(L222:L230)</f>
        <v>97.490000000000009</v>
      </c>
    </row>
    <row r="232" spans="1:12" ht="15" x14ac:dyDescent="0.25">
      <c r="A232" s="16"/>
      <c r="B232" s="17"/>
      <c r="C232" s="55" t="s">
        <v>71</v>
      </c>
      <c r="D232" s="56" t="s">
        <v>26</v>
      </c>
      <c r="E232" s="64"/>
      <c r="F232" s="65"/>
      <c r="G232" s="65"/>
      <c r="H232" s="65"/>
      <c r="I232" s="65"/>
      <c r="J232" s="65"/>
      <c r="K232" s="66"/>
      <c r="L232" s="65">
        <v>33.67</v>
      </c>
    </row>
    <row r="233" spans="1:12" ht="15" x14ac:dyDescent="0.25">
      <c r="A233" s="16"/>
      <c r="B233" s="17"/>
      <c r="C233" s="55"/>
      <c r="D233" s="56" t="s">
        <v>27</v>
      </c>
      <c r="E233" s="64"/>
      <c r="F233" s="65"/>
      <c r="G233" s="65"/>
      <c r="H233" s="65"/>
      <c r="I233" s="65"/>
      <c r="J233" s="65"/>
      <c r="K233" s="66"/>
      <c r="L233" s="65"/>
    </row>
    <row r="234" spans="1:12" ht="15" x14ac:dyDescent="0.25">
      <c r="A234" s="16"/>
      <c r="B234" s="17"/>
      <c r="C234" s="55"/>
      <c r="D234" s="56" t="s">
        <v>28</v>
      </c>
      <c r="E234" s="64" t="s">
        <v>105</v>
      </c>
      <c r="F234" s="65">
        <v>100</v>
      </c>
      <c r="G234" s="65"/>
      <c r="H234" s="65"/>
      <c r="I234" s="65"/>
      <c r="J234" s="65"/>
      <c r="K234" s="66"/>
      <c r="L234" s="65">
        <v>10.199999999999999</v>
      </c>
    </row>
    <row r="235" spans="1:12" ht="15" x14ac:dyDescent="0.25">
      <c r="A235" s="16"/>
      <c r="B235" s="17"/>
      <c r="C235" s="55"/>
      <c r="D235" s="56" t="s">
        <v>30</v>
      </c>
      <c r="E235" s="64" t="s">
        <v>94</v>
      </c>
      <c r="F235" s="65">
        <v>200</v>
      </c>
      <c r="G235" s="65">
        <v>1</v>
      </c>
      <c r="H235" s="65">
        <v>0</v>
      </c>
      <c r="I235" s="65">
        <v>15</v>
      </c>
      <c r="J235" s="65">
        <v>63</v>
      </c>
      <c r="K235" s="66"/>
      <c r="L235" s="65">
        <v>23.3</v>
      </c>
    </row>
    <row r="236" spans="1:12" ht="15" x14ac:dyDescent="0.25">
      <c r="A236" s="16"/>
      <c r="B236" s="17"/>
      <c r="C236" s="55"/>
      <c r="D236" s="56" t="s">
        <v>66</v>
      </c>
      <c r="E236" s="64"/>
      <c r="F236" s="65"/>
      <c r="G236" s="65"/>
      <c r="H236" s="65"/>
      <c r="I236" s="65"/>
      <c r="J236" s="65"/>
      <c r="K236" s="66"/>
      <c r="L236" s="65"/>
    </row>
    <row r="237" spans="1:12" ht="15" x14ac:dyDescent="0.25">
      <c r="A237" s="16"/>
      <c r="B237" s="17"/>
      <c r="C237" s="55"/>
      <c r="D237" s="56" t="s">
        <v>76</v>
      </c>
      <c r="E237" s="64"/>
      <c r="F237" s="65"/>
      <c r="G237" s="65"/>
      <c r="H237" s="65"/>
      <c r="I237" s="65"/>
      <c r="J237" s="65"/>
      <c r="K237" s="66"/>
      <c r="L237" s="65"/>
    </row>
    <row r="238" spans="1:12" ht="15" x14ac:dyDescent="0.25">
      <c r="A238" s="16"/>
      <c r="B238" s="17"/>
      <c r="C238" s="55" t="s">
        <v>70</v>
      </c>
      <c r="D238" s="56"/>
      <c r="E238" s="57"/>
      <c r="F238" s="58">
        <f>SUM(F234:F237)</f>
        <v>300</v>
      </c>
      <c r="G238" s="58"/>
      <c r="H238" s="58"/>
      <c r="I238" s="58"/>
      <c r="J238" s="58"/>
      <c r="K238" s="59"/>
      <c r="L238" s="58">
        <f>SUM(L233:L236)</f>
        <v>33.5</v>
      </c>
    </row>
    <row r="239" spans="1:12" ht="15.75" thickBot="1" x14ac:dyDescent="0.25">
      <c r="A239" s="29">
        <f>A214</f>
        <v>2</v>
      </c>
      <c r="B239" s="30">
        <f>B214</f>
        <v>4</v>
      </c>
      <c r="C239" s="73" t="s">
        <v>4</v>
      </c>
      <c r="D239" s="75"/>
      <c r="E239" s="31"/>
      <c r="F239" s="32">
        <f>F221+F231</f>
        <v>1215</v>
      </c>
      <c r="G239" s="32">
        <f>G221+G231</f>
        <v>22.3</v>
      </c>
      <c r="H239" s="32">
        <f>H221+H231</f>
        <v>33.6</v>
      </c>
      <c r="I239" s="32">
        <f>I221+I231</f>
        <v>110.2</v>
      </c>
      <c r="J239" s="32">
        <f>J221+J231</f>
        <v>835.2</v>
      </c>
      <c r="K239" s="32"/>
      <c r="L239" s="32">
        <f>L221+L231+L238</f>
        <v>147.54000000000002</v>
      </c>
    </row>
    <row r="240" spans="1:12" ht="15" x14ac:dyDescent="0.25">
      <c r="A240" s="20">
        <v>2</v>
      </c>
      <c r="B240" s="21">
        <v>5</v>
      </c>
      <c r="C240" s="22" t="s">
        <v>20</v>
      </c>
      <c r="D240" s="5" t="s">
        <v>21</v>
      </c>
      <c r="E240" s="39" t="s">
        <v>106</v>
      </c>
      <c r="F240" s="40">
        <v>250</v>
      </c>
      <c r="G240" s="40"/>
      <c r="H240" s="40"/>
      <c r="I240" s="40"/>
      <c r="J240" s="40"/>
      <c r="K240" s="41"/>
      <c r="L240" s="40">
        <v>10.3</v>
      </c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 t="s">
        <v>22</v>
      </c>
      <c r="E242" s="42" t="s">
        <v>42</v>
      </c>
      <c r="F242" s="43">
        <v>200</v>
      </c>
      <c r="G242" s="43">
        <v>0</v>
      </c>
      <c r="H242" s="43">
        <v>0</v>
      </c>
      <c r="I242" s="43">
        <v>15</v>
      </c>
      <c r="J242" s="43">
        <v>63</v>
      </c>
      <c r="K242" s="44"/>
      <c r="L242" s="43">
        <v>3.9</v>
      </c>
    </row>
    <row r="243" spans="1:12" ht="15" x14ac:dyDescent="0.25">
      <c r="A243" s="23"/>
      <c r="B243" s="15"/>
      <c r="C243" s="11"/>
      <c r="D243" s="7" t="s">
        <v>23</v>
      </c>
      <c r="E243" s="42" t="s">
        <v>46</v>
      </c>
      <c r="F243" s="43">
        <v>40</v>
      </c>
      <c r="G243" s="43">
        <v>2</v>
      </c>
      <c r="H243" s="43">
        <v>0</v>
      </c>
      <c r="I243" s="43">
        <v>10</v>
      </c>
      <c r="J243" s="43">
        <v>52</v>
      </c>
      <c r="K243" s="44"/>
      <c r="L243" s="43">
        <v>3.5</v>
      </c>
    </row>
    <row r="244" spans="1:12" ht="15" x14ac:dyDescent="0.25">
      <c r="A244" s="23"/>
      <c r="B244" s="15"/>
      <c r="C244" s="11"/>
      <c r="D244" s="7" t="s">
        <v>24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4"/>
      <c r="B247" s="17"/>
      <c r="C247" s="8"/>
      <c r="D247" s="18" t="s">
        <v>33</v>
      </c>
      <c r="E247" s="9"/>
      <c r="F247" s="19">
        <f>SUM(F240:F246)</f>
        <v>490</v>
      </c>
      <c r="G247" s="19">
        <f>SUM(G240:G246)</f>
        <v>2</v>
      </c>
      <c r="H247" s="19">
        <f>SUM(H240:H246)</f>
        <v>0</v>
      </c>
      <c r="I247" s="19">
        <f>SUM(I240:I246)</f>
        <v>25</v>
      </c>
      <c r="J247" s="19">
        <f>SUM(J240:J246)</f>
        <v>115</v>
      </c>
      <c r="K247" s="25"/>
      <c r="L247" s="19">
        <f>SUM(L240:L246)</f>
        <v>17.700000000000003</v>
      </c>
    </row>
    <row r="248" spans="1:12" ht="15" x14ac:dyDescent="0.25">
      <c r="A248" s="26">
        <f>A240</f>
        <v>2</v>
      </c>
      <c r="B248" s="13">
        <f>B240</f>
        <v>5</v>
      </c>
      <c r="C248" s="10" t="s">
        <v>25</v>
      </c>
      <c r="D248" s="7" t="s">
        <v>26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27</v>
      </c>
      <c r="E249" s="42" t="s">
        <v>107</v>
      </c>
      <c r="F249" s="43">
        <v>250</v>
      </c>
      <c r="G249" s="43">
        <v>9</v>
      </c>
      <c r="H249" s="43">
        <v>10</v>
      </c>
      <c r="I249" s="43">
        <v>14</v>
      </c>
      <c r="J249" s="43">
        <v>180</v>
      </c>
      <c r="K249" s="44"/>
      <c r="L249" s="43">
        <v>19.399999999999999</v>
      </c>
    </row>
    <row r="250" spans="1:12" ht="15" x14ac:dyDescent="0.25">
      <c r="A250" s="23"/>
      <c r="B250" s="15"/>
      <c r="C250" s="11"/>
      <c r="D250" s="7" t="s">
        <v>28</v>
      </c>
      <c r="E250" s="42" t="s">
        <v>54</v>
      </c>
      <c r="F250" s="43">
        <v>150</v>
      </c>
      <c r="G250" s="43">
        <v>8</v>
      </c>
      <c r="H250" s="43">
        <v>6</v>
      </c>
      <c r="I250" s="43">
        <v>36</v>
      </c>
      <c r="J250" s="43">
        <v>228</v>
      </c>
      <c r="K250" s="44"/>
      <c r="L250" s="43">
        <v>9.5</v>
      </c>
    </row>
    <row r="251" spans="1:12" ht="15" x14ac:dyDescent="0.25">
      <c r="A251" s="23"/>
      <c r="B251" s="15"/>
      <c r="C251" s="11"/>
      <c r="D251" s="7" t="s">
        <v>29</v>
      </c>
      <c r="E251" s="42" t="s">
        <v>108</v>
      </c>
      <c r="F251" s="43">
        <v>80</v>
      </c>
      <c r="G251" s="43">
        <v>24</v>
      </c>
      <c r="H251" s="43">
        <v>10</v>
      </c>
      <c r="I251" s="43">
        <v>6</v>
      </c>
      <c r="J251" s="43">
        <v>206</v>
      </c>
      <c r="K251" s="44"/>
      <c r="L251" s="43">
        <v>42.3</v>
      </c>
    </row>
    <row r="252" spans="1:12" ht="15" x14ac:dyDescent="0.25">
      <c r="A252" s="23"/>
      <c r="B252" s="15"/>
      <c r="C252" s="11"/>
      <c r="D252" s="7" t="s">
        <v>30</v>
      </c>
      <c r="E252" s="42" t="s">
        <v>45</v>
      </c>
      <c r="F252" s="43">
        <v>200</v>
      </c>
      <c r="G252" s="43">
        <v>1</v>
      </c>
      <c r="H252" s="43">
        <v>0</v>
      </c>
      <c r="I252" s="43">
        <v>25</v>
      </c>
      <c r="J252" s="43">
        <v>104</v>
      </c>
      <c r="K252" s="44"/>
      <c r="L252" s="43">
        <v>5.07</v>
      </c>
    </row>
    <row r="253" spans="1:12" ht="15" x14ac:dyDescent="0.25">
      <c r="A253" s="23"/>
      <c r="B253" s="15"/>
      <c r="C253" s="11"/>
      <c r="D253" s="7" t="s">
        <v>31</v>
      </c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 t="s">
        <v>32</v>
      </c>
      <c r="E254" s="42" t="s">
        <v>47</v>
      </c>
      <c r="F254" s="43">
        <v>40</v>
      </c>
      <c r="G254" s="43">
        <v>3</v>
      </c>
      <c r="H254" s="43">
        <v>1</v>
      </c>
      <c r="I254" s="43">
        <v>15</v>
      </c>
      <c r="J254" s="43">
        <v>71</v>
      </c>
      <c r="K254" s="44"/>
      <c r="L254" s="43">
        <v>3</v>
      </c>
    </row>
    <row r="255" spans="1:12" ht="15" x14ac:dyDescent="0.2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4"/>
      <c r="B257" s="17"/>
      <c r="C257" s="8"/>
      <c r="D257" s="18" t="s">
        <v>33</v>
      </c>
      <c r="E257" s="9"/>
      <c r="F257" s="19">
        <f>SUM(F248:F256)</f>
        <v>720</v>
      </c>
      <c r="G257" s="19">
        <f>SUM(G248:G256)</f>
        <v>45</v>
      </c>
      <c r="H257" s="19">
        <f>SUM(H248:H256)</f>
        <v>27</v>
      </c>
      <c r="I257" s="19">
        <f>SUM(I248:I256)</f>
        <v>96</v>
      </c>
      <c r="J257" s="19">
        <f>SUM(J248:J256)</f>
        <v>789</v>
      </c>
      <c r="K257" s="25"/>
      <c r="L257" s="19">
        <f>SUM(L248:L256)</f>
        <v>79.269999999999982</v>
      </c>
    </row>
    <row r="258" spans="1:12" ht="15" x14ac:dyDescent="0.25">
      <c r="A258" s="16"/>
      <c r="B258" s="17"/>
      <c r="C258" s="55" t="s">
        <v>71</v>
      </c>
      <c r="D258" s="56" t="s">
        <v>26</v>
      </c>
      <c r="E258" s="64" t="s">
        <v>110</v>
      </c>
      <c r="F258" s="65">
        <v>60</v>
      </c>
      <c r="G258" s="65"/>
      <c r="H258" s="65"/>
      <c r="I258" s="65"/>
      <c r="J258" s="65"/>
      <c r="K258" s="66"/>
      <c r="L258" s="65">
        <v>11</v>
      </c>
    </row>
    <row r="259" spans="1:12" ht="15" x14ac:dyDescent="0.25">
      <c r="A259" s="16"/>
      <c r="B259" s="17"/>
      <c r="C259" s="55"/>
      <c r="D259" s="56" t="s">
        <v>27</v>
      </c>
      <c r="E259" s="64" t="s">
        <v>109</v>
      </c>
      <c r="F259" s="65">
        <v>150</v>
      </c>
      <c r="G259" s="65"/>
      <c r="H259" s="65"/>
      <c r="I259" s="65"/>
      <c r="J259" s="65"/>
      <c r="K259" s="66"/>
      <c r="L259" s="65">
        <v>31.5</v>
      </c>
    </row>
    <row r="260" spans="1:12" ht="15" x14ac:dyDescent="0.25">
      <c r="A260" s="16"/>
      <c r="B260" s="17"/>
      <c r="C260" s="55"/>
      <c r="D260" s="56" t="s">
        <v>28</v>
      </c>
      <c r="E260" s="64"/>
      <c r="F260" s="65"/>
      <c r="G260" s="65"/>
      <c r="H260" s="65"/>
      <c r="I260" s="65"/>
      <c r="J260" s="65"/>
      <c r="K260" s="66"/>
      <c r="L260" s="65"/>
    </row>
    <row r="261" spans="1:12" ht="15" x14ac:dyDescent="0.25">
      <c r="A261" s="16"/>
      <c r="B261" s="17"/>
      <c r="C261" s="55"/>
      <c r="D261" s="56" t="s">
        <v>30</v>
      </c>
      <c r="E261" s="64" t="s">
        <v>73</v>
      </c>
      <c r="F261" s="65">
        <v>200</v>
      </c>
      <c r="G261" s="65">
        <v>0</v>
      </c>
      <c r="H261" s="65">
        <v>0</v>
      </c>
      <c r="I261" s="65">
        <v>15</v>
      </c>
      <c r="J261" s="65">
        <v>63</v>
      </c>
      <c r="K261" s="66"/>
      <c r="L261" s="65">
        <v>3.9</v>
      </c>
    </row>
    <row r="262" spans="1:12" ht="15" x14ac:dyDescent="0.25">
      <c r="A262" s="16"/>
      <c r="B262" s="17"/>
      <c r="C262" s="55"/>
      <c r="D262" s="56" t="s">
        <v>66</v>
      </c>
      <c r="E262" s="64"/>
      <c r="F262" s="65"/>
      <c r="G262" s="65"/>
      <c r="H262" s="65"/>
      <c r="I262" s="65"/>
      <c r="J262" s="65"/>
      <c r="K262" s="66"/>
      <c r="L262" s="65"/>
    </row>
    <row r="263" spans="1:12" ht="15" x14ac:dyDescent="0.25">
      <c r="A263" s="16"/>
      <c r="B263" s="17"/>
      <c r="C263" s="55"/>
      <c r="D263" s="56" t="s">
        <v>76</v>
      </c>
      <c r="E263" s="64" t="s">
        <v>111</v>
      </c>
      <c r="F263" s="65">
        <v>40</v>
      </c>
      <c r="G263" s="65">
        <v>3</v>
      </c>
      <c r="H263" s="65">
        <v>1</v>
      </c>
      <c r="I263" s="65">
        <v>15</v>
      </c>
      <c r="J263" s="65">
        <v>71</v>
      </c>
      <c r="K263" s="66"/>
      <c r="L263" s="65">
        <v>3</v>
      </c>
    </row>
    <row r="264" spans="1:12" ht="15" x14ac:dyDescent="0.25">
      <c r="A264" s="16"/>
      <c r="B264" s="17"/>
      <c r="C264" s="55" t="s">
        <v>70</v>
      </c>
      <c r="D264" s="56"/>
      <c r="E264" s="57"/>
      <c r="F264" s="58">
        <f>SUM(F260:F263)</f>
        <v>240</v>
      </c>
      <c r="G264" s="58"/>
      <c r="H264" s="58"/>
      <c r="I264" s="58"/>
      <c r="J264" s="58"/>
      <c r="K264" s="59"/>
      <c r="L264" s="58">
        <f>SUM(L258:L262)</f>
        <v>46.4</v>
      </c>
    </row>
    <row r="265" spans="1:12" ht="15.75" thickBot="1" x14ac:dyDescent="0.25">
      <c r="A265" s="29">
        <f>A240</f>
        <v>2</v>
      </c>
      <c r="B265" s="30">
        <f>B240</f>
        <v>5</v>
      </c>
      <c r="C265" s="73" t="s">
        <v>4</v>
      </c>
      <c r="D265" s="75"/>
      <c r="E265" s="31"/>
      <c r="F265" s="32">
        <f>F247+F257</f>
        <v>1210</v>
      </c>
      <c r="G265" s="32">
        <f>G247+G257</f>
        <v>47</v>
      </c>
      <c r="H265" s="32">
        <f>H247+H257</f>
        <v>27</v>
      </c>
      <c r="I265" s="32">
        <f>I247+I257</f>
        <v>121</v>
      </c>
      <c r="J265" s="32">
        <f>J247+J257</f>
        <v>904</v>
      </c>
      <c r="K265" s="32"/>
      <c r="L265" s="32">
        <f>L247+L257+L264</f>
        <v>143.36999999999998</v>
      </c>
    </row>
    <row r="266" spans="1:12" ht="13.5" thickBot="1" x14ac:dyDescent="0.25">
      <c r="A266" s="27"/>
      <c r="B266" s="28"/>
      <c r="C266" s="67" t="s">
        <v>5</v>
      </c>
      <c r="D266" s="68"/>
      <c r="E266" s="69"/>
      <c r="F266" s="34">
        <f>(F31+F57+F83+F109+F135+F161+F187+F213+F239+F265)/(IF(F31=0,0,1)+IF(F57=0,0,1)+IF(F83=0,0,1)+IF(F109=0,0,1)+IF(F135=0,0,1)+IF(F161=0,0,1)+IF(F187=0,0,1)+IF(F213=0,0,1)+IF(F239=0,0,1)+IF(F265=0,0,1))</f>
        <v>1308.5</v>
      </c>
      <c r="G266" s="34">
        <f>(G31+G57+G83+G109+G135+G161+G187+G213+G239+G265)/(IF(G31=0,0,1)+IF(G57=0,0,1)+IF(G83=0,0,1)+IF(G109=0,0,1)+IF(G135=0,0,1)+IF(G161=0,0,1)+IF(G187=0,0,1)+IF(G213=0,0,1)+IF(G239=0,0,1)+IF(G265=0,0,1))</f>
        <v>34.878</v>
      </c>
      <c r="H266" s="34">
        <f>(H31+H57+H83+H109+H135+H161+H187+H213+H239+H265)/(IF(H31=0,0,1)+IF(H57=0,0,1)+IF(H83=0,0,1)+IF(H109=0,0,1)+IF(H135=0,0,1)+IF(H161=0,0,1)+IF(H187=0,0,1)+IF(H213=0,0,1)+IF(H239=0,0,1)+IF(H265=0,0,1))</f>
        <v>29.052000000000003</v>
      </c>
      <c r="I266" s="34">
        <f>(I31+I57+I83+I109+I135+I161+I187+I213+I239+I265)/(IF(I31=0,0,1)+IF(I57=0,0,1)+IF(I83=0,0,1)+IF(I109=0,0,1)+IF(I135=0,0,1)+IF(I161=0,0,1)+IF(I187=0,0,1)+IF(I213=0,0,1)+IF(I239=0,0,1)+IF(I265=0,0,1))</f>
        <v>141.584</v>
      </c>
      <c r="J266" s="34">
        <f>(J31+J57+J83+J109+J135+J161+J187+J213+J239+J265)/(IF(J31=0,0,1)+IF(J57=0,0,1)+IF(J83=0,0,1)+IF(J109=0,0,1)+IF(J135=0,0,1)+IF(J161=0,0,1)+IF(J187=0,0,1)+IF(J213=0,0,1)+IF(J239=0,0,1)+IF(J265=0,0,1))</f>
        <v>990.61500000000001</v>
      </c>
      <c r="K266" s="34"/>
      <c r="L266" s="34">
        <f>(L31+L57+L83+L109+L135+L161+L187+L213+L239+L265)/(IF(L31=0,0,1)+IF(L57=0,0,1)+IF(L83=0,0,1)+IF(L109=0,0,1)+IF(L135=0,0,1)+IF(L161=0,0,1)+IF(L187=0,0,1)+IF(L213=0,0,1)+IF(L239=0,0,1)+IF(L265=0,0,1))</f>
        <v>127.30099999999997</v>
      </c>
    </row>
  </sheetData>
  <mergeCells count="14">
    <mergeCell ref="C266:E266"/>
    <mergeCell ref="C1:E1"/>
    <mergeCell ref="H1:K1"/>
    <mergeCell ref="H2:K2"/>
    <mergeCell ref="C57:D57"/>
    <mergeCell ref="C83:D83"/>
    <mergeCell ref="C109:D109"/>
    <mergeCell ref="C135:D135"/>
    <mergeCell ref="C31:D31"/>
    <mergeCell ref="C265:D265"/>
    <mergeCell ref="C161:D161"/>
    <mergeCell ref="C187:D187"/>
    <mergeCell ref="C213:D213"/>
    <mergeCell ref="C239:D2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2025-05-13T20:58:32Z</dcterms:modified>
</cp:coreProperties>
</file>